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4880" windowHeight="78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6" i="1"/>
  <c r="J7"/>
  <c r="J8"/>
  <c r="J9"/>
  <c r="J5"/>
  <c r="C23"/>
  <c r="E19" s="1"/>
  <c r="D23"/>
  <c r="F20" s="1"/>
  <c r="F8"/>
  <c r="F5"/>
  <c r="D10"/>
  <c r="F6" s="1"/>
  <c r="C10"/>
  <c r="E6" s="1"/>
  <c r="G6" s="1"/>
  <c r="E17" l="1"/>
  <c r="E21"/>
  <c r="F17"/>
  <c r="F21"/>
  <c r="F18"/>
  <c r="F19"/>
  <c r="G19" s="1"/>
  <c r="E22"/>
  <c r="E20"/>
  <c r="F22"/>
  <c r="E18"/>
  <c r="G18" s="1"/>
  <c r="E5"/>
  <c r="E8"/>
  <c r="G8" s="1"/>
  <c r="E9"/>
  <c r="E7"/>
  <c r="F9"/>
  <c r="F7"/>
  <c r="F10" s="1"/>
  <c r="G20"/>
  <c r="G22"/>
  <c r="G17"/>
  <c r="H18" l="1"/>
  <c r="G21"/>
  <c r="H21" s="1"/>
  <c r="H17"/>
  <c r="H20"/>
  <c r="F23"/>
  <c r="E23"/>
  <c r="G5"/>
  <c r="E10"/>
  <c r="G9"/>
  <c r="H9" s="1"/>
  <c r="G7"/>
  <c r="H8"/>
  <c r="H19" l="1"/>
  <c r="H22"/>
  <c r="I22" s="1"/>
  <c r="J22" s="1"/>
  <c r="H5"/>
  <c r="H6"/>
  <c r="H7"/>
  <c r="I7" s="1"/>
  <c r="I21" l="1"/>
  <c r="J21" s="1"/>
  <c r="I19"/>
  <c r="J19" s="1"/>
  <c r="I17"/>
  <c r="J17" s="1"/>
  <c r="I20"/>
  <c r="J20" s="1"/>
  <c r="I18"/>
  <c r="J18" s="1"/>
  <c r="I5"/>
  <c r="I9"/>
  <c r="I8"/>
  <c r="I6"/>
</calcChain>
</file>

<file path=xl/sharedStrings.xml><?xml version="1.0" encoding="utf-8"?>
<sst xmlns="http://schemas.openxmlformats.org/spreadsheetml/2006/main" count="39" uniqueCount="23">
  <si>
    <t>NO</t>
  </si>
  <si>
    <t>NAMA</t>
  </si>
  <si>
    <t xml:space="preserve">BAGIAN </t>
  </si>
  <si>
    <t>: UMUM</t>
  </si>
  <si>
    <t>SEKSI</t>
  </si>
  <si>
    <t>: POLIKLINIK</t>
  </si>
  <si>
    <t>A</t>
  </si>
  <si>
    <t>B</t>
  </si>
  <si>
    <t>C</t>
  </si>
  <si>
    <t>D</t>
  </si>
  <si>
    <t>NILAI I</t>
  </si>
  <si>
    <t>NILAI II</t>
  </si>
  <si>
    <t>PENYESUAIAN I</t>
  </si>
  <si>
    <t>PENYESUAIAN II</t>
  </si>
  <si>
    <t>RATA2</t>
  </si>
  <si>
    <t>RANK</t>
  </si>
  <si>
    <t>: DRIVER</t>
  </si>
  <si>
    <t>X</t>
  </si>
  <si>
    <t>Z</t>
  </si>
  <si>
    <t>Y</t>
  </si>
  <si>
    <t>W</t>
  </si>
  <si>
    <t>POINT</t>
  </si>
  <si>
    <t>NILAI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</si>
</sst>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C19" sqref="C19"/>
    </sheetView>
  </sheetViews>
  <sheetFormatPr defaultRowHeight="12.75"/>
  <cols>
    <col min="5" max="5" width="15.42578125" bestFit="1" customWidth="1"/>
    <col min="6" max="6" width="15.85546875" bestFit="1" customWidth="1"/>
  </cols>
  <sheetData>
    <row r="1" spans="1:10">
      <c r="A1" t="s">
        <v>2</v>
      </c>
      <c r="C1" t="s">
        <v>3</v>
      </c>
    </row>
    <row r="2" spans="1:10">
      <c r="A2" t="s">
        <v>4</v>
      </c>
      <c r="C2" t="s">
        <v>5</v>
      </c>
    </row>
    <row r="4" spans="1:10">
      <c r="A4" t="s">
        <v>0</v>
      </c>
      <c r="B4" t="s">
        <v>1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21</v>
      </c>
      <c r="J4" t="s">
        <v>22</v>
      </c>
    </row>
    <row r="5" spans="1:10">
      <c r="A5">
        <v>1</v>
      </c>
      <c r="B5" t="s">
        <v>6</v>
      </c>
      <c r="C5">
        <v>75</v>
      </c>
      <c r="D5">
        <v>70</v>
      </c>
      <c r="E5">
        <f>+C5/$C$10*70</f>
        <v>71.917808219178085</v>
      </c>
      <c r="F5">
        <f>+D5/$D$10*70</f>
        <v>65.333333333333329</v>
      </c>
      <c r="G5">
        <f>+(E5+F5)/2</f>
        <v>68.625570776255699</v>
      </c>
      <c r="H5">
        <f>RANK(G5,G$5:G$9)</f>
        <v>4</v>
      </c>
      <c r="I5">
        <f>+H5/COUNT(H$5:H$9)*100</f>
        <v>80</v>
      </c>
      <c r="J5" t="str">
        <f>IF(I5&lt;=20,"A",IF(I5&lt;=85,"B","C"))</f>
        <v>B</v>
      </c>
    </row>
    <row r="6" spans="1:10">
      <c r="A6">
        <v>2</v>
      </c>
      <c r="B6" t="s">
        <v>7</v>
      </c>
      <c r="C6">
        <v>75</v>
      </c>
      <c r="D6">
        <v>74</v>
      </c>
      <c r="E6">
        <f t="shared" ref="E6" si="0">+C6/$C$10*70</f>
        <v>71.917808219178085</v>
      </c>
      <c r="F6">
        <f t="shared" ref="F6" si="1">+D6/$D$10*70</f>
        <v>69.066666666666663</v>
      </c>
      <c r="G6">
        <f t="shared" ref="G6" si="2">+(E6+F6)/2</f>
        <v>70.492237442922374</v>
      </c>
      <c r="H6">
        <f t="shared" ref="H6:H9" si="3">RANK(G6,G$5:G$9)</f>
        <v>2</v>
      </c>
      <c r="I6">
        <f t="shared" ref="I6:I9" si="4">+H6/COUNT(H$5:H$9)*100</f>
        <v>40</v>
      </c>
      <c r="J6" t="str">
        <f t="shared" ref="J6:J9" si="5">IF(I6&lt;=20,"A",IF(I6&lt;=85,"B","C"))</f>
        <v>B</v>
      </c>
    </row>
    <row r="7" spans="1:10">
      <c r="A7">
        <v>3</v>
      </c>
      <c r="B7" t="s">
        <v>7</v>
      </c>
      <c r="C7">
        <v>80</v>
      </c>
      <c r="D7">
        <v>74</v>
      </c>
      <c r="E7">
        <f t="shared" ref="E7:E9" si="6">+C7/$C$10*70</f>
        <v>76.712328767123282</v>
      </c>
      <c r="F7">
        <f t="shared" ref="F7:F9" si="7">+D7/$D$10*70</f>
        <v>69.066666666666663</v>
      </c>
      <c r="G7">
        <f t="shared" ref="G7:G9" si="8">+(E7+F7)/2</f>
        <v>72.889497716894965</v>
      </c>
      <c r="H7">
        <f t="shared" si="3"/>
        <v>1</v>
      </c>
      <c r="I7">
        <f t="shared" si="4"/>
        <v>20</v>
      </c>
      <c r="J7" t="str">
        <f t="shared" si="5"/>
        <v>A</v>
      </c>
    </row>
    <row r="8" spans="1:10">
      <c r="A8">
        <v>4</v>
      </c>
      <c r="B8" t="s">
        <v>8</v>
      </c>
      <c r="C8">
        <v>65</v>
      </c>
      <c r="D8">
        <v>79</v>
      </c>
      <c r="E8">
        <f t="shared" si="6"/>
        <v>62.328767123287669</v>
      </c>
      <c r="F8">
        <f t="shared" si="7"/>
        <v>73.73333333333332</v>
      </c>
      <c r="G8">
        <f t="shared" si="8"/>
        <v>68.031050228310491</v>
      </c>
      <c r="H8">
        <f t="shared" si="3"/>
        <v>5</v>
      </c>
      <c r="I8">
        <f t="shared" si="4"/>
        <v>100</v>
      </c>
      <c r="J8" t="str">
        <f t="shared" si="5"/>
        <v>C</v>
      </c>
    </row>
    <row r="9" spans="1:10">
      <c r="A9">
        <v>5</v>
      </c>
      <c r="B9" t="s">
        <v>9</v>
      </c>
      <c r="C9">
        <v>70</v>
      </c>
      <c r="D9">
        <v>78</v>
      </c>
      <c r="E9">
        <f t="shared" si="6"/>
        <v>67.123287671232873</v>
      </c>
      <c r="F9">
        <f t="shared" si="7"/>
        <v>72.8</v>
      </c>
      <c r="G9">
        <f t="shared" si="8"/>
        <v>69.961643835616428</v>
      </c>
      <c r="H9">
        <f t="shared" si="3"/>
        <v>3</v>
      </c>
      <c r="I9">
        <f t="shared" si="4"/>
        <v>60</v>
      </c>
      <c r="J9" t="str">
        <f t="shared" si="5"/>
        <v>B</v>
      </c>
    </row>
    <row r="10" spans="1:10">
      <c r="C10">
        <f>AVERAGE(C5:C9)</f>
        <v>73</v>
      </c>
      <c r="D10">
        <f>AVERAGE(D5:D9)</f>
        <v>75</v>
      </c>
      <c r="E10">
        <f t="shared" ref="E10:F10" si="9">AVERAGE(E5:E9)</f>
        <v>70</v>
      </c>
      <c r="F10">
        <f t="shared" si="9"/>
        <v>69.999999999999986</v>
      </c>
    </row>
    <row r="13" spans="1:10">
      <c r="A13" t="s">
        <v>2</v>
      </c>
      <c r="C13" t="s">
        <v>3</v>
      </c>
    </row>
    <row r="14" spans="1:10">
      <c r="A14" t="s">
        <v>4</v>
      </c>
      <c r="C14" t="s">
        <v>16</v>
      </c>
    </row>
    <row r="16" spans="1:10">
      <c r="A16" t="s">
        <v>0</v>
      </c>
      <c r="B16" t="s">
        <v>1</v>
      </c>
      <c r="C16" t="s">
        <v>10</v>
      </c>
      <c r="D16" t="s">
        <v>11</v>
      </c>
      <c r="E16" t="s">
        <v>12</v>
      </c>
      <c r="F16" t="s">
        <v>13</v>
      </c>
      <c r="G16" t="s">
        <v>14</v>
      </c>
      <c r="H16" t="s">
        <v>15</v>
      </c>
      <c r="I16" t="s">
        <v>21</v>
      </c>
      <c r="J16" t="s">
        <v>22</v>
      </c>
    </row>
    <row r="17" spans="1:10">
      <c r="A17">
        <v>1</v>
      </c>
      <c r="B17" t="s">
        <v>18</v>
      </c>
      <c r="C17">
        <v>65</v>
      </c>
      <c r="D17">
        <v>72</v>
      </c>
      <c r="E17">
        <f>+C17/$C$23*70</f>
        <v>66.262135922330089</v>
      </c>
      <c r="F17">
        <f>+D17/$D$23*70</f>
        <v>67.955056179775269</v>
      </c>
      <c r="G17">
        <f>+(E17+F17)/2</f>
        <v>67.108596051052672</v>
      </c>
      <c r="H17">
        <f>RANK(G17,G$17:G$22)</f>
        <v>6</v>
      </c>
      <c r="I17">
        <f>+H17/COUNT(H$17:H$22)*100</f>
        <v>100</v>
      </c>
      <c r="J17" t="str">
        <f t="shared" ref="J17:J22" si="10">IF(I17&lt;=20,"A",IF(I17&lt;=85,"B","C"))</f>
        <v>C</v>
      </c>
    </row>
    <row r="18" spans="1:10">
      <c r="A18">
        <v>2</v>
      </c>
      <c r="B18" t="s">
        <v>19</v>
      </c>
      <c r="C18">
        <v>72</v>
      </c>
      <c r="D18">
        <v>70</v>
      </c>
      <c r="E18">
        <f t="shared" ref="E18:E19" si="11">+C18/$C$23*70</f>
        <v>73.398058252427177</v>
      </c>
      <c r="F18">
        <f t="shared" ref="F18:F19" si="12">+D18/$D$23*70</f>
        <v>66.067415730337075</v>
      </c>
      <c r="G18">
        <f t="shared" ref="G18:G19" si="13">+(E18+F18)/2</f>
        <v>69.732736991382126</v>
      </c>
      <c r="H18">
        <f t="shared" ref="H18:H22" si="14">RANK(G18,G$17:G$22)</f>
        <v>5</v>
      </c>
      <c r="I18">
        <f t="shared" ref="I18:I22" si="15">+H18/COUNT(H$17:H$22)*100</f>
        <v>83.333333333333343</v>
      </c>
      <c r="J18" t="str">
        <f t="shared" si="10"/>
        <v>B</v>
      </c>
    </row>
    <row r="19" spans="1:10">
      <c r="A19">
        <v>3</v>
      </c>
      <c r="B19" t="s">
        <v>17</v>
      </c>
      <c r="C19">
        <v>65</v>
      </c>
      <c r="D19">
        <v>79</v>
      </c>
      <c r="E19">
        <f t="shared" si="11"/>
        <v>66.262135922330089</v>
      </c>
      <c r="F19">
        <f t="shared" si="12"/>
        <v>74.561797752808985</v>
      </c>
      <c r="G19">
        <f t="shared" si="13"/>
        <v>70.411966837569537</v>
      </c>
      <c r="H19">
        <f t="shared" si="14"/>
        <v>3</v>
      </c>
      <c r="I19">
        <f t="shared" si="15"/>
        <v>50</v>
      </c>
      <c r="J19" t="str">
        <f t="shared" si="10"/>
        <v>B</v>
      </c>
    </row>
    <row r="20" spans="1:10">
      <c r="A20">
        <v>4</v>
      </c>
      <c r="B20" t="s">
        <v>19</v>
      </c>
      <c r="C20">
        <v>75</v>
      </c>
      <c r="D20">
        <v>70</v>
      </c>
      <c r="E20">
        <f t="shared" ref="E20:E22" si="16">+C20/$C$23*70</f>
        <v>76.456310679611647</v>
      </c>
      <c r="F20">
        <f t="shared" ref="F20:F22" si="17">+D20/$D$23*70</f>
        <v>66.067415730337075</v>
      </c>
      <c r="G20">
        <f t="shared" ref="G20:G22" si="18">+(E20+F20)/2</f>
        <v>71.261863204974361</v>
      </c>
      <c r="H20">
        <f t="shared" si="14"/>
        <v>1</v>
      </c>
      <c r="I20">
        <f t="shared" si="15"/>
        <v>16.666666666666664</v>
      </c>
      <c r="J20" t="str">
        <f t="shared" si="10"/>
        <v>A</v>
      </c>
    </row>
    <row r="21" spans="1:10">
      <c r="A21">
        <v>5</v>
      </c>
      <c r="B21" t="s">
        <v>17</v>
      </c>
      <c r="C21">
        <v>65</v>
      </c>
      <c r="D21">
        <v>79</v>
      </c>
      <c r="E21">
        <f t="shared" si="16"/>
        <v>66.262135922330089</v>
      </c>
      <c r="F21">
        <f t="shared" si="17"/>
        <v>74.561797752808985</v>
      </c>
      <c r="G21">
        <f t="shared" si="18"/>
        <v>70.411966837569537</v>
      </c>
      <c r="H21">
        <f t="shared" si="14"/>
        <v>3</v>
      </c>
      <c r="I21">
        <f t="shared" si="15"/>
        <v>50</v>
      </c>
      <c r="J21" t="str">
        <f t="shared" si="10"/>
        <v>B</v>
      </c>
    </row>
    <row r="22" spans="1:10">
      <c r="A22">
        <v>6</v>
      </c>
      <c r="B22" t="s">
        <v>20</v>
      </c>
      <c r="C22">
        <v>70</v>
      </c>
      <c r="D22">
        <v>75</v>
      </c>
      <c r="E22">
        <f t="shared" si="16"/>
        <v>71.359223300970868</v>
      </c>
      <c r="F22">
        <f t="shared" si="17"/>
        <v>70.786516853932582</v>
      </c>
      <c r="G22">
        <f t="shared" si="18"/>
        <v>71.072870077451725</v>
      </c>
      <c r="H22">
        <f t="shared" si="14"/>
        <v>2</v>
      </c>
      <c r="I22">
        <f t="shared" si="15"/>
        <v>33.333333333333329</v>
      </c>
      <c r="J22" t="str">
        <f t="shared" si="10"/>
        <v>B</v>
      </c>
    </row>
    <row r="23" spans="1:10">
      <c r="C23">
        <f>AVERAGE(C17:C22)</f>
        <v>68.666666666666671</v>
      </c>
      <c r="D23">
        <f>AVERAGE(D17:D22)</f>
        <v>74.166666666666671</v>
      </c>
      <c r="E23">
        <f t="shared" ref="E23" si="19">AVERAGE(E17:E22)</f>
        <v>69.999999999999986</v>
      </c>
      <c r="F23">
        <f t="shared" ref="F23" si="20">AVERAGE(F17:F22)</f>
        <v>69.999999999999986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umum</dc:creator>
  <cp:lastModifiedBy>umum</cp:lastModifiedBy>
  <dcterms:created xsi:type="dcterms:W3CDTF">2008-07-09T07:48:14Z</dcterms:created>
  <dcterms:modified xsi:type="dcterms:W3CDTF">2008-07-09T08:11:00Z</dcterms:modified>
</cp:coreProperties>
</file>