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320" windowHeight="7905" activeTab="1"/>
  </bookViews>
  <sheets>
    <sheet name="development" sheetId="1" r:id="rId1"/>
    <sheet name="Hasil" sheetId="2" r:id="rId2"/>
  </sheets>
  <calcPr calcId="144525"/>
</workbook>
</file>

<file path=xl/calcChain.xml><?xml version="1.0" encoding="utf-8"?>
<calcChain xmlns="http://schemas.openxmlformats.org/spreadsheetml/2006/main">
  <c r="P10" i="2" l="1" a="1"/>
  <c r="P10" i="2" s="1"/>
  <c r="O10" i="2" a="1"/>
  <c r="O10" i="2" s="1"/>
  <c r="P9" i="2" a="1"/>
  <c r="P9" i="2" s="1"/>
  <c r="O9" i="2" a="1"/>
  <c r="O9" i="2" s="1"/>
  <c r="P8" i="2" a="1"/>
  <c r="P8" i="2" s="1"/>
  <c r="O8" i="2" a="1"/>
  <c r="O8" i="2" s="1"/>
  <c r="P7" i="2" a="1"/>
  <c r="P7" i="2" s="1"/>
  <c r="O7" i="2" a="1"/>
  <c r="O7" i="2" s="1"/>
  <c r="P6" i="2" a="1"/>
  <c r="P6" i="2" s="1"/>
  <c r="O6" i="2" a="1"/>
  <c r="O6" i="2" s="1"/>
  <c r="P5" i="2" a="1"/>
  <c r="P5" i="2" s="1"/>
  <c r="O5" i="2" a="1"/>
  <c r="O5" i="2" s="1"/>
  <c r="N10" i="2" a="1"/>
  <c r="N10" i="2" s="1"/>
  <c r="M10" i="2" a="1"/>
  <c r="M10" i="2" s="1"/>
  <c r="N9" i="2" a="1"/>
  <c r="N9" i="2" s="1"/>
  <c r="M9" i="2" a="1"/>
  <c r="M9" i="2" s="1"/>
  <c r="N8" i="2" a="1"/>
  <c r="N8" i="2" s="1"/>
  <c r="M8" i="2" a="1"/>
  <c r="M8" i="2" s="1"/>
  <c r="N7" i="2" a="1"/>
  <c r="N7" i="2" s="1"/>
  <c r="M7" i="2" a="1"/>
  <c r="M7" i="2" s="1"/>
  <c r="N6" i="2" a="1"/>
  <c r="N6" i="2" s="1"/>
  <c r="M6" i="2" a="1"/>
  <c r="M6" i="2" s="1"/>
  <c r="N5" i="2" a="1"/>
  <c r="N5" i="2" s="1"/>
  <c r="M5" i="2" a="1"/>
  <c r="M5" i="2" s="1"/>
  <c r="L10" i="2" a="1"/>
  <c r="L10" i="2" s="1"/>
  <c r="K10" i="2" a="1"/>
  <c r="K10" i="2" s="1"/>
  <c r="L9" i="2" a="1"/>
  <c r="L9" i="2" s="1"/>
  <c r="K9" i="2" a="1"/>
  <c r="K9" i="2" s="1"/>
  <c r="L8" i="2" a="1"/>
  <c r="L8" i="2" s="1"/>
  <c r="K8" i="2" a="1"/>
  <c r="K8" i="2" s="1"/>
  <c r="L7" i="2" a="1"/>
  <c r="L7" i="2" s="1"/>
  <c r="K7" i="2" a="1"/>
  <c r="K7" i="2" s="1"/>
  <c r="L6" i="2" a="1"/>
  <c r="L6" i="2" s="1"/>
  <c r="K6" i="2" a="1"/>
  <c r="K6" i="2" s="1"/>
  <c r="L5" i="2" a="1"/>
  <c r="L5" i="2" s="1"/>
  <c r="K5" i="2" a="1"/>
  <c r="K5" i="2" s="1"/>
  <c r="J10" i="2" a="1"/>
  <c r="J10" i="2" s="1"/>
  <c r="I10" i="2" a="1"/>
  <c r="I10" i="2" s="1"/>
  <c r="J9" i="2" a="1"/>
  <c r="J9" i="2" s="1"/>
  <c r="I9" i="2" a="1"/>
  <c r="I9" i="2" s="1"/>
  <c r="J8" i="2" a="1"/>
  <c r="J8" i="2" s="1"/>
  <c r="I8" i="2" a="1"/>
  <c r="I8" i="2" s="1"/>
  <c r="J7" i="2" a="1"/>
  <c r="J7" i="2" s="1"/>
  <c r="I7" i="2" a="1"/>
  <c r="I7" i="2" s="1"/>
  <c r="J6" i="2" a="1"/>
  <c r="J6" i="2" s="1"/>
  <c r="I6" i="2" a="1"/>
  <c r="I6" i="2" s="1"/>
  <c r="J5" i="2" a="1"/>
  <c r="J5" i="2" s="1"/>
  <c r="I5" i="2" a="1"/>
  <c r="I5" i="2" s="1"/>
  <c r="H10" i="2" a="1"/>
  <c r="H10" i="2" s="1"/>
  <c r="G10" i="2" a="1"/>
  <c r="G10" i="2" s="1"/>
  <c r="H9" i="2" a="1"/>
  <c r="H9" i="2" s="1"/>
  <c r="G9" i="2" a="1"/>
  <c r="G9" i="2" s="1"/>
  <c r="H8" i="2" a="1"/>
  <c r="H8" i="2" s="1"/>
  <c r="G8" i="2" a="1"/>
  <c r="G8" i="2" s="1"/>
  <c r="H7" i="2" a="1"/>
  <c r="H7" i="2" s="1"/>
  <c r="G7" i="2" a="1"/>
  <c r="G7" i="2" s="1"/>
  <c r="H6" i="2" a="1"/>
  <c r="H6" i="2" s="1"/>
  <c r="G6" i="2" a="1"/>
  <c r="G6" i="2" s="1"/>
  <c r="H5" i="2" a="1"/>
  <c r="H5" i="2" s="1"/>
  <c r="G5" i="2" a="1"/>
  <c r="G5" i="2" s="1"/>
  <c r="F10" i="2" a="1"/>
  <c r="F10" i="2" s="1"/>
  <c r="E10" i="2" a="1"/>
  <c r="E10" i="2" s="1"/>
  <c r="F9" i="2" a="1"/>
  <c r="F9" i="2" s="1"/>
  <c r="E9" i="2" a="1"/>
  <c r="E9" i="2" s="1"/>
  <c r="F8" i="2" a="1"/>
  <c r="F8" i="2" s="1"/>
  <c r="E8" i="2" a="1"/>
  <c r="E8" i="2" s="1"/>
  <c r="F7" i="2" a="1"/>
  <c r="F7" i="2" s="1"/>
  <c r="E7" i="2" a="1"/>
  <c r="E7" i="2" s="1"/>
  <c r="F6" i="2" a="1"/>
  <c r="F6" i="2" s="1"/>
  <c r="E6" i="2" a="1"/>
  <c r="E6" i="2" s="1"/>
  <c r="E5" i="2" a="1"/>
  <c r="E5" i="2" s="1"/>
  <c r="F5" i="2" a="1"/>
  <c r="F5" i="2" s="1"/>
  <c r="F5" i="1"/>
  <c r="F2" i="1" l="1"/>
  <c r="G2" i="1"/>
  <c r="O3" i="2" l="1"/>
  <c r="M3" i="2"/>
  <c r="K3" i="2"/>
  <c r="I3" i="2"/>
  <c r="G3" i="2"/>
  <c r="C5" i="2"/>
</calcChain>
</file>

<file path=xl/sharedStrings.xml><?xml version="1.0" encoding="utf-8"?>
<sst xmlns="http://schemas.openxmlformats.org/spreadsheetml/2006/main" count="494" uniqueCount="116">
  <si>
    <t>Department</t>
  </si>
  <si>
    <t>Name</t>
  </si>
  <si>
    <t>No.</t>
  </si>
  <si>
    <t>Date/Time</t>
  </si>
  <si>
    <t>Status</t>
  </si>
  <si>
    <t>DEVELOPMENT</t>
  </si>
  <si>
    <t>FRIONO</t>
  </si>
  <si>
    <t>110100140</t>
  </si>
  <si>
    <t>7/21/2014 8:19:17 AM</t>
  </si>
  <si>
    <t>C/In</t>
  </si>
  <si>
    <t>7/21/2014 4:45:51 PM</t>
  </si>
  <si>
    <t>7/21/2014 4:46:02 PM</t>
  </si>
  <si>
    <t>C/Out</t>
  </si>
  <si>
    <t>7/23/2014 7:41:05 AM</t>
  </si>
  <si>
    <t>7/23/2014 4:43:08 PM</t>
  </si>
  <si>
    <t>7/24/2014 7:31:24 AM</t>
  </si>
  <si>
    <t>7/24/2014 4:40:21 PM</t>
  </si>
  <si>
    <t>8/5/2014 7:51:05 AM</t>
  </si>
  <si>
    <t>HEPPI WULANSARI</t>
  </si>
  <si>
    <t>202130327</t>
  </si>
  <si>
    <t>7/21/2014 8:05:01 AM</t>
  </si>
  <si>
    <t>7/21/2014 4:44:35 PM</t>
  </si>
  <si>
    <t>7/22/2014 8:06:35 AM</t>
  </si>
  <si>
    <t>7/22/2014 5:14:06 PM</t>
  </si>
  <si>
    <t>7/23/2014 7:57:44 AM</t>
  </si>
  <si>
    <t>7/23/2014 4:46:10 PM</t>
  </si>
  <si>
    <t>7/24/2014 8:01:19 AM</t>
  </si>
  <si>
    <t>7/24/2014 5:15:03 PM</t>
  </si>
  <si>
    <t>7/25/2014 8:00:53 AM</t>
  </si>
  <si>
    <t>7/25/2014 5:21:11 PM</t>
  </si>
  <si>
    <t>7/31/2014 8:06:15 AM</t>
  </si>
  <si>
    <t>7/31/2014 5:10:33 PM</t>
  </si>
  <si>
    <t>8/1/2014 9:37:18 AM</t>
  </si>
  <si>
    <t>8/1/2014 5:22:08 PM</t>
  </si>
  <si>
    <t>8/4/2014 7:57:19 AM</t>
  </si>
  <si>
    <t>8/4/2014 5:26:40 PM</t>
  </si>
  <si>
    <t>8/5/2014 7:55:47 AM</t>
  </si>
  <si>
    <t>FITRI KRISTINAH</t>
  </si>
  <si>
    <t>205100125</t>
  </si>
  <si>
    <t>7/21/2014 7:53:51 AM</t>
  </si>
  <si>
    <t>7/21/2014 4:48:38 PM</t>
  </si>
  <si>
    <t>7/21/2014 4:48:41 PM</t>
  </si>
  <si>
    <t>7/22/2014 7:48:17 AM</t>
  </si>
  <si>
    <t>7/22/2014 4:54:39 PM</t>
  </si>
  <si>
    <t>7/23/2014 7:48:13 AM</t>
  </si>
  <si>
    <t>7/23/2014 5:01:50 PM</t>
  </si>
  <si>
    <t>7/24/2014 7:44:14 AM</t>
  </si>
  <si>
    <t>7/24/2014 5:14:53 PM</t>
  </si>
  <si>
    <t>7/25/2014 7:51:33 AM</t>
  </si>
  <si>
    <t>7/25/2014 5:21:00 PM</t>
  </si>
  <si>
    <t>7/31/2014 7:43:42 AM</t>
  </si>
  <si>
    <t>7/31/2014 5:08:26 PM</t>
  </si>
  <si>
    <t>8/4/2014 7:37:49 AM</t>
  </si>
  <si>
    <t>8/4/2014 5:33:13 PM</t>
  </si>
  <si>
    <t>8/5/2014 7:49:05 AM</t>
  </si>
  <si>
    <t>RISNA YUNIARTI</t>
  </si>
  <si>
    <t>206130428</t>
  </si>
  <si>
    <t>7/21/2014 8:02:19 AM</t>
  </si>
  <si>
    <t>7/21/2014 4:45:39 PM</t>
  </si>
  <si>
    <t>7/22/2014 8:07:24 AM</t>
  </si>
  <si>
    <t>7/22/2014 4:47:37 PM</t>
  </si>
  <si>
    <t>7/23/2014 7:26:42 AM</t>
  </si>
  <si>
    <t>7/23/2014 4:46:01 PM</t>
  </si>
  <si>
    <t>7/24/2014 7:46:54 AM</t>
  </si>
  <si>
    <t>7/24/2014 4:53:18 PM</t>
  </si>
  <si>
    <t>7/25/2014 7:57:18 AM</t>
  </si>
  <si>
    <t>7/25/2014 5:21:21 PM</t>
  </si>
  <si>
    <t>7/31/2014 7:46:56 AM</t>
  </si>
  <si>
    <t>7/31/2014 5:10:39 PM</t>
  </si>
  <si>
    <t>8/1/2014 7:48:58 AM</t>
  </si>
  <si>
    <t>8/1/2014 5:22:14 PM</t>
  </si>
  <si>
    <t>8/4/2014 7:42:33 AM</t>
  </si>
  <si>
    <t>8/4/2014 5:26:56 PM</t>
  </si>
  <si>
    <t>8/5/2014 7:40:43 AM</t>
  </si>
  <si>
    <t>TAUFIQ HIDAYAT</t>
  </si>
  <si>
    <t>208130465</t>
  </si>
  <si>
    <t>7/21/2014 7:50:29 AM</t>
  </si>
  <si>
    <t>7/21/2014 4:35:22 PM</t>
  </si>
  <si>
    <t>7/22/2014 7:46:20 AM</t>
  </si>
  <si>
    <t>7/22/2014 4:59:20 PM</t>
  </si>
  <si>
    <t>7/23/2014 7:45:18 AM</t>
  </si>
  <si>
    <t>7/23/2014 5:13:51 PM</t>
  </si>
  <si>
    <t>7/24/2014 7:58:38 AM</t>
  </si>
  <si>
    <t>7/24/2014 4:58:50 PM</t>
  </si>
  <si>
    <t>7/25/2014 8:02:22 AM</t>
  </si>
  <si>
    <t>7/25/2014 5:22:31 PM</t>
  </si>
  <si>
    <t>7/31/2014 7:45:14 AM</t>
  </si>
  <si>
    <t>7/31/2014 5:03:47 PM</t>
  </si>
  <si>
    <t>8/1/2014 7:49:47 AM</t>
  </si>
  <si>
    <t>8/1/2014 5:13:03 PM</t>
  </si>
  <si>
    <t>8/4/2014 7:53:11 AM</t>
  </si>
  <si>
    <t>8/4/2014 5:06:53 PM</t>
  </si>
  <si>
    <t>8/5/2014 7:56:09 AM</t>
  </si>
  <si>
    <t>DANI WANDIANDINI</t>
  </si>
  <si>
    <t>209130480</t>
  </si>
  <si>
    <t>7/21/2014 8:04:21 AM</t>
  </si>
  <si>
    <t>7/22/2014 7:59:44 AM</t>
  </si>
  <si>
    <t>7/22/2014 6:43:37 PM</t>
  </si>
  <si>
    <t>7/23/2014 7:53:01 AM</t>
  </si>
  <si>
    <t>7/23/2014 5:02:08 PM</t>
  </si>
  <si>
    <t>7/24/2014 5:24:40 PM</t>
  </si>
  <si>
    <t>7/25/2014 7:49:41 AM</t>
  </si>
  <si>
    <t>7/25/2014 5:21:17 PM</t>
  </si>
  <si>
    <t>7/31/2014 8:14:12 AM</t>
  </si>
  <si>
    <t>7/31/2014 5:08:31 PM</t>
  </si>
  <si>
    <t>8/1/2014 7:54:43 AM</t>
  </si>
  <si>
    <t>8/1/2014 5:54:44 PM</t>
  </si>
  <si>
    <t>8/2/2014 3:08:52 PM</t>
  </si>
  <si>
    <t>8/4/2014 7:22:43 AM</t>
  </si>
  <si>
    <t>8/4/2014 5:56:33 PM</t>
  </si>
  <si>
    <t>8/5/2014 7:40:35 AM</t>
  </si>
  <si>
    <t>DATA ABSENSI</t>
  </si>
  <si>
    <t>NO</t>
  </si>
  <si>
    <t>NIK</t>
  </si>
  <si>
    <t>NAMA</t>
  </si>
  <si>
    <t>DEPT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</si>
</sst>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" fontId="0" fillId="0" borderId="0" xfId="0" applyNumberFormat="1" applyAlignment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17" zoomScale="150" zoomScaleNormal="150" workbookViewId="0">
      <selection activeCell="G2" sqref="G2"/>
    </sheetView>
  </sheetViews>
  <sheetFormatPr defaultRowHeight="12.75" x14ac:dyDescent="0.2"/>
  <cols>
    <col min="1" max="1" width="20" customWidth="1"/>
    <col min="2" max="2" width="18.42578125" bestFit="1" customWidth="1"/>
    <col min="3" max="3" width="10.28515625" bestFit="1" customWidth="1"/>
    <col min="4" max="4" width="20" bestFit="1" customWidth="1"/>
    <col min="6" max="6" width="10.42578125" bestFit="1" customWidth="1"/>
    <col min="7" max="7" width="10.7109375" bestFit="1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7">
        <v>41841</v>
      </c>
      <c r="H1" s="7"/>
    </row>
    <row r="2" spans="1:8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t="str">
        <f>LEFT(D2,SEARCH(" ",D2,1)-1)</f>
        <v>7/21/2014</v>
      </c>
      <c r="G2" t="str">
        <f>RIGHT(D2,LEN(D2)-SEARCH(" ",D2))</f>
        <v>8:19:17 AM</v>
      </c>
    </row>
    <row r="3" spans="1:8" x14ac:dyDescent="0.2">
      <c r="A3" s="1" t="s">
        <v>5</v>
      </c>
      <c r="B3" s="1" t="s">
        <v>6</v>
      </c>
      <c r="C3" s="1" t="s">
        <v>7</v>
      </c>
      <c r="D3" s="1" t="s">
        <v>10</v>
      </c>
      <c r="E3" s="1" t="s">
        <v>9</v>
      </c>
    </row>
    <row r="4" spans="1:8" x14ac:dyDescent="0.2">
      <c r="A4" s="1" t="s">
        <v>5</v>
      </c>
      <c r="B4" s="1" t="s">
        <v>6</v>
      </c>
      <c r="C4" s="1" t="s">
        <v>7</v>
      </c>
      <c r="D4" s="1" t="s">
        <v>11</v>
      </c>
      <c r="E4" s="1" t="s">
        <v>12</v>
      </c>
    </row>
    <row r="5" spans="1:8" x14ac:dyDescent="0.2">
      <c r="A5" s="1" t="s">
        <v>5</v>
      </c>
      <c r="B5" s="1" t="s">
        <v>6</v>
      </c>
      <c r="C5" s="1" t="s">
        <v>7</v>
      </c>
      <c r="D5" s="1" t="s">
        <v>13</v>
      </c>
      <c r="E5" s="1" t="s">
        <v>9</v>
      </c>
      <c r="F5" s="8">
        <f>DATE(RIGHT(LEFT(D2,SEARCH(" ",D2,1)-1),LEN(LEFT(D2,SEARCH(" ",D2,1)-1))-SEARCH("/",D2,SEARCH("/",D2,1)+1)),LEFT(LEFT(D2,SEARCH(" ",D2,1)-1),SEARCH("/",LEFT(D2,SEARCH(" ",D2,1)-1),1)-1),TRIM(MID(SUBSTITUTE(LEFT(D2,SEARCH(" ",D2,1)-1),"/",REPT(" ",99)),100,99)))</f>
        <v>41841</v>
      </c>
    </row>
    <row r="6" spans="1:8" x14ac:dyDescent="0.2">
      <c r="A6" s="1" t="s">
        <v>5</v>
      </c>
      <c r="B6" s="1" t="s">
        <v>6</v>
      </c>
      <c r="C6" s="1" t="s">
        <v>7</v>
      </c>
      <c r="D6" s="1" t="s">
        <v>14</v>
      </c>
      <c r="E6" s="1" t="s">
        <v>12</v>
      </c>
    </row>
    <row r="7" spans="1:8" x14ac:dyDescent="0.2">
      <c r="A7" s="1" t="s">
        <v>5</v>
      </c>
      <c r="B7" s="1" t="s">
        <v>6</v>
      </c>
      <c r="C7" s="1" t="s">
        <v>7</v>
      </c>
      <c r="D7" s="1" t="s">
        <v>15</v>
      </c>
      <c r="E7" s="1" t="s">
        <v>9</v>
      </c>
    </row>
    <row r="8" spans="1:8" x14ac:dyDescent="0.2">
      <c r="A8" s="1" t="s">
        <v>5</v>
      </c>
      <c r="B8" s="1" t="s">
        <v>6</v>
      </c>
      <c r="C8" s="1" t="s">
        <v>7</v>
      </c>
      <c r="D8" s="1" t="s">
        <v>16</v>
      </c>
      <c r="E8" s="1" t="s">
        <v>12</v>
      </c>
    </row>
    <row r="9" spans="1:8" x14ac:dyDescent="0.2">
      <c r="A9" s="1" t="s">
        <v>5</v>
      </c>
      <c r="B9" s="1" t="s">
        <v>6</v>
      </c>
      <c r="C9" s="1" t="s">
        <v>7</v>
      </c>
      <c r="D9" s="1" t="s">
        <v>17</v>
      </c>
      <c r="E9" s="1" t="s">
        <v>9</v>
      </c>
    </row>
    <row r="10" spans="1:8" x14ac:dyDescent="0.2">
      <c r="A10" s="1" t="s">
        <v>5</v>
      </c>
      <c r="B10" s="1" t="s">
        <v>18</v>
      </c>
      <c r="C10" s="1" t="s">
        <v>19</v>
      </c>
      <c r="D10" s="1" t="s">
        <v>20</v>
      </c>
      <c r="E10" s="1" t="s">
        <v>9</v>
      </c>
    </row>
    <row r="11" spans="1:8" x14ac:dyDescent="0.2">
      <c r="A11" s="1" t="s">
        <v>5</v>
      </c>
      <c r="B11" s="1" t="s">
        <v>18</v>
      </c>
      <c r="C11" s="1" t="s">
        <v>19</v>
      </c>
      <c r="D11" s="1" t="s">
        <v>21</v>
      </c>
      <c r="E11" s="1" t="s">
        <v>12</v>
      </c>
    </row>
    <row r="12" spans="1:8" x14ac:dyDescent="0.2">
      <c r="A12" s="1" t="s">
        <v>5</v>
      </c>
      <c r="B12" s="1" t="s">
        <v>18</v>
      </c>
      <c r="C12" s="1" t="s">
        <v>19</v>
      </c>
      <c r="D12" s="1" t="s">
        <v>22</v>
      </c>
      <c r="E12" s="1" t="s">
        <v>9</v>
      </c>
    </row>
    <row r="13" spans="1:8" x14ac:dyDescent="0.2">
      <c r="A13" s="1" t="s">
        <v>5</v>
      </c>
      <c r="B13" s="1" t="s">
        <v>18</v>
      </c>
      <c r="C13" s="1" t="s">
        <v>19</v>
      </c>
      <c r="D13" s="1" t="s">
        <v>23</v>
      </c>
      <c r="E13" s="1" t="s">
        <v>12</v>
      </c>
    </row>
    <row r="14" spans="1:8" x14ac:dyDescent="0.2">
      <c r="A14" s="1" t="s">
        <v>5</v>
      </c>
      <c r="B14" s="1" t="s">
        <v>18</v>
      </c>
      <c r="C14" s="1" t="s">
        <v>19</v>
      </c>
      <c r="D14" s="1" t="s">
        <v>24</v>
      </c>
      <c r="E14" s="1" t="s">
        <v>9</v>
      </c>
    </row>
    <row r="15" spans="1:8" x14ac:dyDescent="0.2">
      <c r="A15" s="1" t="s">
        <v>5</v>
      </c>
      <c r="B15" s="1" t="s">
        <v>18</v>
      </c>
      <c r="C15" s="1" t="s">
        <v>19</v>
      </c>
      <c r="D15" s="1" t="s">
        <v>25</v>
      </c>
      <c r="E15" s="1" t="s">
        <v>12</v>
      </c>
    </row>
    <row r="16" spans="1:8" x14ac:dyDescent="0.2">
      <c r="A16" s="1" t="s">
        <v>5</v>
      </c>
      <c r="B16" s="1" t="s">
        <v>18</v>
      </c>
      <c r="C16" s="1" t="s">
        <v>19</v>
      </c>
      <c r="D16" s="1" t="s">
        <v>26</v>
      </c>
      <c r="E16" s="1" t="s">
        <v>9</v>
      </c>
    </row>
    <row r="17" spans="1:5" x14ac:dyDescent="0.2">
      <c r="A17" s="1" t="s">
        <v>5</v>
      </c>
      <c r="B17" s="1" t="s">
        <v>18</v>
      </c>
      <c r="C17" s="1" t="s">
        <v>19</v>
      </c>
      <c r="D17" s="1" t="s">
        <v>27</v>
      </c>
      <c r="E17" s="1" t="s">
        <v>12</v>
      </c>
    </row>
    <row r="18" spans="1:5" x14ac:dyDescent="0.2">
      <c r="A18" s="1" t="s">
        <v>5</v>
      </c>
      <c r="B18" s="1" t="s">
        <v>18</v>
      </c>
      <c r="C18" s="1" t="s">
        <v>19</v>
      </c>
      <c r="D18" s="1" t="s">
        <v>28</v>
      </c>
      <c r="E18" s="1" t="s">
        <v>9</v>
      </c>
    </row>
    <row r="19" spans="1:5" x14ac:dyDescent="0.2">
      <c r="A19" s="1" t="s">
        <v>5</v>
      </c>
      <c r="B19" s="1" t="s">
        <v>18</v>
      </c>
      <c r="C19" s="1" t="s">
        <v>19</v>
      </c>
      <c r="D19" s="1" t="s">
        <v>29</v>
      </c>
      <c r="E19" s="1" t="s">
        <v>12</v>
      </c>
    </row>
    <row r="20" spans="1:5" x14ac:dyDescent="0.2">
      <c r="A20" s="1" t="s">
        <v>5</v>
      </c>
      <c r="B20" s="1" t="s">
        <v>18</v>
      </c>
      <c r="C20" s="1" t="s">
        <v>19</v>
      </c>
      <c r="D20" s="1" t="s">
        <v>30</v>
      </c>
      <c r="E20" s="1" t="s">
        <v>9</v>
      </c>
    </row>
    <row r="21" spans="1:5" x14ac:dyDescent="0.2">
      <c r="A21" s="1" t="s">
        <v>5</v>
      </c>
      <c r="B21" s="1" t="s">
        <v>18</v>
      </c>
      <c r="C21" s="1" t="s">
        <v>19</v>
      </c>
      <c r="D21" s="1" t="s">
        <v>31</v>
      </c>
      <c r="E21" s="1" t="s">
        <v>12</v>
      </c>
    </row>
    <row r="22" spans="1:5" x14ac:dyDescent="0.2">
      <c r="A22" s="1" t="s">
        <v>5</v>
      </c>
      <c r="B22" s="1" t="s">
        <v>18</v>
      </c>
      <c r="C22" s="1" t="s">
        <v>19</v>
      </c>
      <c r="D22" s="1" t="s">
        <v>32</v>
      </c>
      <c r="E22" s="1" t="s">
        <v>9</v>
      </c>
    </row>
    <row r="23" spans="1:5" x14ac:dyDescent="0.2">
      <c r="A23" s="1" t="s">
        <v>5</v>
      </c>
      <c r="B23" s="1" t="s">
        <v>18</v>
      </c>
      <c r="C23" s="1" t="s">
        <v>19</v>
      </c>
      <c r="D23" s="1" t="s">
        <v>33</v>
      </c>
      <c r="E23" s="1" t="s">
        <v>12</v>
      </c>
    </row>
    <row r="24" spans="1:5" x14ac:dyDescent="0.2">
      <c r="A24" s="1" t="s">
        <v>5</v>
      </c>
      <c r="B24" s="1" t="s">
        <v>18</v>
      </c>
      <c r="C24" s="1" t="s">
        <v>19</v>
      </c>
      <c r="D24" s="1" t="s">
        <v>34</v>
      </c>
      <c r="E24" s="1" t="s">
        <v>9</v>
      </c>
    </row>
    <row r="25" spans="1:5" x14ac:dyDescent="0.2">
      <c r="A25" s="1" t="s">
        <v>5</v>
      </c>
      <c r="B25" s="1" t="s">
        <v>18</v>
      </c>
      <c r="C25" s="1" t="s">
        <v>19</v>
      </c>
      <c r="D25" s="1" t="s">
        <v>35</v>
      </c>
      <c r="E25" s="1" t="s">
        <v>12</v>
      </c>
    </row>
    <row r="26" spans="1:5" x14ac:dyDescent="0.2">
      <c r="A26" s="1" t="s">
        <v>5</v>
      </c>
      <c r="B26" s="1" t="s">
        <v>18</v>
      </c>
      <c r="C26" s="1" t="s">
        <v>19</v>
      </c>
      <c r="D26" s="1" t="s">
        <v>36</v>
      </c>
      <c r="E26" s="1" t="s">
        <v>9</v>
      </c>
    </row>
    <row r="27" spans="1:5" x14ac:dyDescent="0.2">
      <c r="A27" s="1" t="s">
        <v>5</v>
      </c>
      <c r="B27" s="1" t="s">
        <v>37</v>
      </c>
      <c r="C27" s="1" t="s">
        <v>38</v>
      </c>
      <c r="D27" s="1" t="s">
        <v>39</v>
      </c>
      <c r="E27" s="1" t="s">
        <v>9</v>
      </c>
    </row>
    <row r="28" spans="1:5" x14ac:dyDescent="0.2">
      <c r="A28" s="1" t="s">
        <v>5</v>
      </c>
      <c r="B28" s="1" t="s">
        <v>37</v>
      </c>
      <c r="C28" s="1" t="s">
        <v>38</v>
      </c>
      <c r="D28" s="1" t="s">
        <v>40</v>
      </c>
      <c r="E28" s="1" t="s">
        <v>12</v>
      </c>
    </row>
    <row r="29" spans="1:5" x14ac:dyDescent="0.2">
      <c r="A29" s="1" t="s">
        <v>5</v>
      </c>
      <c r="B29" s="1" t="s">
        <v>37</v>
      </c>
      <c r="C29" s="1" t="s">
        <v>38</v>
      </c>
      <c r="D29" s="1" t="s">
        <v>41</v>
      </c>
      <c r="E29" s="1" t="s">
        <v>12</v>
      </c>
    </row>
    <row r="30" spans="1:5" x14ac:dyDescent="0.2">
      <c r="A30" s="1" t="s">
        <v>5</v>
      </c>
      <c r="B30" s="1" t="s">
        <v>37</v>
      </c>
      <c r="C30" s="1" t="s">
        <v>38</v>
      </c>
      <c r="D30" s="1" t="s">
        <v>42</v>
      </c>
      <c r="E30" s="1" t="s">
        <v>9</v>
      </c>
    </row>
    <row r="31" spans="1:5" x14ac:dyDescent="0.2">
      <c r="A31" s="1" t="s">
        <v>5</v>
      </c>
      <c r="B31" s="1" t="s">
        <v>37</v>
      </c>
      <c r="C31" s="1" t="s">
        <v>38</v>
      </c>
      <c r="D31" s="1" t="s">
        <v>43</v>
      </c>
      <c r="E31" s="1" t="s">
        <v>12</v>
      </c>
    </row>
    <row r="32" spans="1:5" x14ac:dyDescent="0.2">
      <c r="A32" s="1" t="s">
        <v>5</v>
      </c>
      <c r="B32" s="1" t="s">
        <v>37</v>
      </c>
      <c r="C32" s="1" t="s">
        <v>38</v>
      </c>
      <c r="D32" s="1" t="s">
        <v>44</v>
      </c>
      <c r="E32" s="1" t="s">
        <v>9</v>
      </c>
    </row>
    <row r="33" spans="1:5" x14ac:dyDescent="0.2">
      <c r="A33" s="1" t="s">
        <v>5</v>
      </c>
      <c r="B33" s="1" t="s">
        <v>37</v>
      </c>
      <c r="C33" s="1" t="s">
        <v>38</v>
      </c>
      <c r="D33" s="1" t="s">
        <v>45</v>
      </c>
      <c r="E33" s="1" t="s">
        <v>12</v>
      </c>
    </row>
    <row r="34" spans="1:5" x14ac:dyDescent="0.2">
      <c r="A34" s="1" t="s">
        <v>5</v>
      </c>
      <c r="B34" s="1" t="s">
        <v>37</v>
      </c>
      <c r="C34" s="1" t="s">
        <v>38</v>
      </c>
      <c r="D34" s="1" t="s">
        <v>46</v>
      </c>
      <c r="E34" s="1" t="s">
        <v>9</v>
      </c>
    </row>
    <row r="35" spans="1:5" x14ac:dyDescent="0.2">
      <c r="A35" s="1" t="s">
        <v>5</v>
      </c>
      <c r="B35" s="1" t="s">
        <v>37</v>
      </c>
      <c r="C35" s="1" t="s">
        <v>38</v>
      </c>
      <c r="D35" s="1" t="s">
        <v>47</v>
      </c>
      <c r="E35" s="1" t="s">
        <v>12</v>
      </c>
    </row>
    <row r="36" spans="1:5" x14ac:dyDescent="0.2">
      <c r="A36" s="1" t="s">
        <v>5</v>
      </c>
      <c r="B36" s="1" t="s">
        <v>37</v>
      </c>
      <c r="C36" s="1" t="s">
        <v>38</v>
      </c>
      <c r="D36" s="1" t="s">
        <v>48</v>
      </c>
      <c r="E36" s="1" t="s">
        <v>9</v>
      </c>
    </row>
    <row r="37" spans="1:5" x14ac:dyDescent="0.2">
      <c r="A37" s="1" t="s">
        <v>5</v>
      </c>
      <c r="B37" s="1" t="s">
        <v>37</v>
      </c>
      <c r="C37" s="1" t="s">
        <v>38</v>
      </c>
      <c r="D37" s="1" t="s">
        <v>49</v>
      </c>
      <c r="E37" s="1" t="s">
        <v>12</v>
      </c>
    </row>
    <row r="38" spans="1:5" x14ac:dyDescent="0.2">
      <c r="A38" s="1" t="s">
        <v>5</v>
      </c>
      <c r="B38" s="1" t="s">
        <v>37</v>
      </c>
      <c r="C38" s="1" t="s">
        <v>38</v>
      </c>
      <c r="D38" s="1" t="s">
        <v>50</v>
      </c>
      <c r="E38" s="1" t="s">
        <v>9</v>
      </c>
    </row>
    <row r="39" spans="1:5" x14ac:dyDescent="0.2">
      <c r="A39" s="1" t="s">
        <v>5</v>
      </c>
      <c r="B39" s="1" t="s">
        <v>37</v>
      </c>
      <c r="C39" s="1" t="s">
        <v>38</v>
      </c>
      <c r="D39" s="1" t="s">
        <v>51</v>
      </c>
      <c r="E39" s="1" t="s">
        <v>12</v>
      </c>
    </row>
    <row r="40" spans="1:5" x14ac:dyDescent="0.2">
      <c r="A40" s="1" t="s">
        <v>5</v>
      </c>
      <c r="B40" s="1" t="s">
        <v>37</v>
      </c>
      <c r="C40" s="1" t="s">
        <v>38</v>
      </c>
      <c r="D40" s="1" t="s">
        <v>52</v>
      </c>
      <c r="E40" s="1" t="s">
        <v>9</v>
      </c>
    </row>
    <row r="41" spans="1:5" x14ac:dyDescent="0.2">
      <c r="A41" s="1" t="s">
        <v>5</v>
      </c>
      <c r="B41" s="1" t="s">
        <v>37</v>
      </c>
      <c r="C41" s="1" t="s">
        <v>38</v>
      </c>
      <c r="D41" s="1" t="s">
        <v>53</v>
      </c>
      <c r="E41" s="1" t="s">
        <v>12</v>
      </c>
    </row>
    <row r="42" spans="1:5" x14ac:dyDescent="0.2">
      <c r="A42" s="1" t="s">
        <v>5</v>
      </c>
      <c r="B42" s="1" t="s">
        <v>37</v>
      </c>
      <c r="C42" s="1" t="s">
        <v>38</v>
      </c>
      <c r="D42" s="1" t="s">
        <v>54</v>
      </c>
      <c r="E42" s="1" t="s">
        <v>9</v>
      </c>
    </row>
    <row r="43" spans="1:5" x14ac:dyDescent="0.2">
      <c r="A43" s="1" t="s">
        <v>5</v>
      </c>
      <c r="B43" s="1" t="s">
        <v>55</v>
      </c>
      <c r="C43" s="1" t="s">
        <v>56</v>
      </c>
      <c r="D43" s="1" t="s">
        <v>57</v>
      </c>
      <c r="E43" s="1" t="s">
        <v>9</v>
      </c>
    </row>
    <row r="44" spans="1:5" x14ac:dyDescent="0.2">
      <c r="A44" s="1" t="s">
        <v>5</v>
      </c>
      <c r="B44" s="1" t="s">
        <v>55</v>
      </c>
      <c r="C44" s="1" t="s">
        <v>56</v>
      </c>
      <c r="D44" s="1" t="s">
        <v>58</v>
      </c>
      <c r="E44" s="1" t="s">
        <v>12</v>
      </c>
    </row>
    <row r="45" spans="1:5" x14ac:dyDescent="0.2">
      <c r="A45" s="1" t="s">
        <v>5</v>
      </c>
      <c r="B45" s="1" t="s">
        <v>55</v>
      </c>
      <c r="C45" s="1" t="s">
        <v>56</v>
      </c>
      <c r="D45" s="1" t="s">
        <v>59</v>
      </c>
      <c r="E45" s="1" t="s">
        <v>9</v>
      </c>
    </row>
    <row r="46" spans="1:5" x14ac:dyDescent="0.2">
      <c r="A46" s="1" t="s">
        <v>5</v>
      </c>
      <c r="B46" s="1" t="s">
        <v>55</v>
      </c>
      <c r="C46" s="1" t="s">
        <v>56</v>
      </c>
      <c r="D46" s="1" t="s">
        <v>60</v>
      </c>
      <c r="E46" s="1" t="s">
        <v>12</v>
      </c>
    </row>
    <row r="47" spans="1:5" x14ac:dyDescent="0.2">
      <c r="A47" s="1" t="s">
        <v>5</v>
      </c>
      <c r="B47" s="1" t="s">
        <v>55</v>
      </c>
      <c r="C47" s="1" t="s">
        <v>56</v>
      </c>
      <c r="D47" s="1" t="s">
        <v>61</v>
      </c>
      <c r="E47" s="1" t="s">
        <v>9</v>
      </c>
    </row>
    <row r="48" spans="1:5" x14ac:dyDescent="0.2">
      <c r="A48" s="1" t="s">
        <v>5</v>
      </c>
      <c r="B48" s="1" t="s">
        <v>55</v>
      </c>
      <c r="C48" s="1" t="s">
        <v>56</v>
      </c>
      <c r="D48" s="1" t="s">
        <v>62</v>
      </c>
      <c r="E48" s="1" t="s">
        <v>12</v>
      </c>
    </row>
    <row r="49" spans="1:5" x14ac:dyDescent="0.2">
      <c r="A49" s="1" t="s">
        <v>5</v>
      </c>
      <c r="B49" s="1" t="s">
        <v>55</v>
      </c>
      <c r="C49" s="1" t="s">
        <v>56</v>
      </c>
      <c r="D49" s="1" t="s">
        <v>63</v>
      </c>
      <c r="E49" s="1" t="s">
        <v>9</v>
      </c>
    </row>
    <row r="50" spans="1:5" x14ac:dyDescent="0.2">
      <c r="A50" s="1" t="s">
        <v>5</v>
      </c>
      <c r="B50" s="1" t="s">
        <v>55</v>
      </c>
      <c r="C50" s="1" t="s">
        <v>56</v>
      </c>
      <c r="D50" s="1" t="s">
        <v>64</v>
      </c>
      <c r="E50" s="1" t="s">
        <v>12</v>
      </c>
    </row>
    <row r="51" spans="1:5" x14ac:dyDescent="0.2">
      <c r="A51" s="1" t="s">
        <v>5</v>
      </c>
      <c r="B51" s="1" t="s">
        <v>55</v>
      </c>
      <c r="C51" s="1" t="s">
        <v>56</v>
      </c>
      <c r="D51" s="1" t="s">
        <v>65</v>
      </c>
      <c r="E51" s="1" t="s">
        <v>9</v>
      </c>
    </row>
    <row r="52" spans="1:5" x14ac:dyDescent="0.2">
      <c r="A52" s="1" t="s">
        <v>5</v>
      </c>
      <c r="B52" s="1" t="s">
        <v>55</v>
      </c>
      <c r="C52" s="1" t="s">
        <v>56</v>
      </c>
      <c r="D52" s="1" t="s">
        <v>66</v>
      </c>
      <c r="E52" s="1" t="s">
        <v>12</v>
      </c>
    </row>
    <row r="53" spans="1:5" x14ac:dyDescent="0.2">
      <c r="A53" s="1" t="s">
        <v>5</v>
      </c>
      <c r="B53" s="1" t="s">
        <v>55</v>
      </c>
      <c r="C53" s="1" t="s">
        <v>56</v>
      </c>
      <c r="D53" s="1" t="s">
        <v>67</v>
      </c>
      <c r="E53" s="1" t="s">
        <v>9</v>
      </c>
    </row>
    <row r="54" spans="1:5" x14ac:dyDescent="0.2">
      <c r="A54" s="1" t="s">
        <v>5</v>
      </c>
      <c r="B54" s="1" t="s">
        <v>55</v>
      </c>
      <c r="C54" s="1" t="s">
        <v>56</v>
      </c>
      <c r="D54" s="1" t="s">
        <v>68</v>
      </c>
      <c r="E54" s="1" t="s">
        <v>12</v>
      </c>
    </row>
    <row r="55" spans="1:5" x14ac:dyDescent="0.2">
      <c r="A55" s="1" t="s">
        <v>5</v>
      </c>
      <c r="B55" s="1" t="s">
        <v>55</v>
      </c>
      <c r="C55" s="1" t="s">
        <v>56</v>
      </c>
      <c r="D55" s="1" t="s">
        <v>69</v>
      </c>
      <c r="E55" s="1" t="s">
        <v>9</v>
      </c>
    </row>
    <row r="56" spans="1:5" x14ac:dyDescent="0.2">
      <c r="A56" s="1" t="s">
        <v>5</v>
      </c>
      <c r="B56" s="1" t="s">
        <v>55</v>
      </c>
      <c r="C56" s="1" t="s">
        <v>56</v>
      </c>
      <c r="D56" s="1" t="s">
        <v>70</v>
      </c>
      <c r="E56" s="1" t="s">
        <v>12</v>
      </c>
    </row>
    <row r="57" spans="1:5" x14ac:dyDescent="0.2">
      <c r="A57" s="1" t="s">
        <v>5</v>
      </c>
      <c r="B57" s="1" t="s">
        <v>55</v>
      </c>
      <c r="C57" s="1" t="s">
        <v>56</v>
      </c>
      <c r="D57" s="1" t="s">
        <v>71</v>
      </c>
      <c r="E57" s="1" t="s">
        <v>9</v>
      </c>
    </row>
    <row r="58" spans="1:5" x14ac:dyDescent="0.2">
      <c r="A58" s="1" t="s">
        <v>5</v>
      </c>
      <c r="B58" s="1" t="s">
        <v>55</v>
      </c>
      <c r="C58" s="1" t="s">
        <v>56</v>
      </c>
      <c r="D58" s="1" t="s">
        <v>72</v>
      </c>
      <c r="E58" s="1" t="s">
        <v>12</v>
      </c>
    </row>
    <row r="59" spans="1:5" x14ac:dyDescent="0.2">
      <c r="A59" s="1" t="s">
        <v>5</v>
      </c>
      <c r="B59" s="1" t="s">
        <v>55</v>
      </c>
      <c r="C59" s="1" t="s">
        <v>56</v>
      </c>
      <c r="D59" s="1" t="s">
        <v>73</v>
      </c>
      <c r="E59" s="1" t="s">
        <v>9</v>
      </c>
    </row>
    <row r="60" spans="1:5" x14ac:dyDescent="0.2">
      <c r="A60" s="1" t="s">
        <v>5</v>
      </c>
      <c r="B60" s="1" t="s">
        <v>74</v>
      </c>
      <c r="C60" s="1" t="s">
        <v>75</v>
      </c>
      <c r="D60" s="1" t="s">
        <v>76</v>
      </c>
      <c r="E60" s="1" t="s">
        <v>9</v>
      </c>
    </row>
    <row r="61" spans="1:5" x14ac:dyDescent="0.2">
      <c r="A61" s="1" t="s">
        <v>5</v>
      </c>
      <c r="B61" s="1" t="s">
        <v>74</v>
      </c>
      <c r="C61" s="1" t="s">
        <v>75</v>
      </c>
      <c r="D61" s="1" t="s">
        <v>77</v>
      </c>
      <c r="E61" s="1" t="s">
        <v>12</v>
      </c>
    </row>
    <row r="62" spans="1:5" x14ac:dyDescent="0.2">
      <c r="A62" s="1" t="s">
        <v>5</v>
      </c>
      <c r="B62" s="1" t="s">
        <v>74</v>
      </c>
      <c r="C62" s="1" t="s">
        <v>75</v>
      </c>
      <c r="D62" s="1" t="s">
        <v>78</v>
      </c>
      <c r="E62" s="1" t="s">
        <v>9</v>
      </c>
    </row>
    <row r="63" spans="1:5" x14ac:dyDescent="0.2">
      <c r="A63" s="1" t="s">
        <v>5</v>
      </c>
      <c r="B63" s="1" t="s">
        <v>74</v>
      </c>
      <c r="C63" s="1" t="s">
        <v>75</v>
      </c>
      <c r="D63" s="1" t="s">
        <v>79</v>
      </c>
      <c r="E63" s="1" t="s">
        <v>12</v>
      </c>
    </row>
    <row r="64" spans="1:5" x14ac:dyDescent="0.2">
      <c r="A64" s="1" t="s">
        <v>5</v>
      </c>
      <c r="B64" s="1" t="s">
        <v>74</v>
      </c>
      <c r="C64" s="1" t="s">
        <v>75</v>
      </c>
      <c r="D64" s="1" t="s">
        <v>80</v>
      </c>
      <c r="E64" s="1" t="s">
        <v>9</v>
      </c>
    </row>
    <row r="65" spans="1:5" x14ac:dyDescent="0.2">
      <c r="A65" s="1" t="s">
        <v>5</v>
      </c>
      <c r="B65" s="1" t="s">
        <v>74</v>
      </c>
      <c r="C65" s="1" t="s">
        <v>75</v>
      </c>
      <c r="D65" s="1" t="s">
        <v>81</v>
      </c>
      <c r="E65" s="1" t="s">
        <v>12</v>
      </c>
    </row>
    <row r="66" spans="1:5" x14ac:dyDescent="0.2">
      <c r="A66" s="1" t="s">
        <v>5</v>
      </c>
      <c r="B66" s="1" t="s">
        <v>74</v>
      </c>
      <c r="C66" s="1" t="s">
        <v>75</v>
      </c>
      <c r="D66" s="1" t="s">
        <v>82</v>
      </c>
      <c r="E66" s="1" t="s">
        <v>9</v>
      </c>
    </row>
    <row r="67" spans="1:5" x14ac:dyDescent="0.2">
      <c r="A67" s="1" t="s">
        <v>5</v>
      </c>
      <c r="B67" s="1" t="s">
        <v>74</v>
      </c>
      <c r="C67" s="1" t="s">
        <v>75</v>
      </c>
      <c r="D67" s="1" t="s">
        <v>83</v>
      </c>
      <c r="E67" s="1" t="s">
        <v>12</v>
      </c>
    </row>
    <row r="68" spans="1:5" x14ac:dyDescent="0.2">
      <c r="A68" s="1" t="s">
        <v>5</v>
      </c>
      <c r="B68" s="1" t="s">
        <v>74</v>
      </c>
      <c r="C68" s="1" t="s">
        <v>75</v>
      </c>
      <c r="D68" s="1" t="s">
        <v>84</v>
      </c>
      <c r="E68" s="1" t="s">
        <v>9</v>
      </c>
    </row>
    <row r="69" spans="1:5" x14ac:dyDescent="0.2">
      <c r="A69" s="1" t="s">
        <v>5</v>
      </c>
      <c r="B69" s="1" t="s">
        <v>74</v>
      </c>
      <c r="C69" s="1" t="s">
        <v>75</v>
      </c>
      <c r="D69" s="1" t="s">
        <v>85</v>
      </c>
      <c r="E69" s="1" t="s">
        <v>12</v>
      </c>
    </row>
    <row r="70" spans="1:5" x14ac:dyDescent="0.2">
      <c r="A70" s="1" t="s">
        <v>5</v>
      </c>
      <c r="B70" s="1" t="s">
        <v>74</v>
      </c>
      <c r="C70" s="1" t="s">
        <v>75</v>
      </c>
      <c r="D70" s="1" t="s">
        <v>86</v>
      </c>
      <c r="E70" s="1" t="s">
        <v>9</v>
      </c>
    </row>
    <row r="71" spans="1:5" x14ac:dyDescent="0.2">
      <c r="A71" s="1" t="s">
        <v>5</v>
      </c>
      <c r="B71" s="1" t="s">
        <v>74</v>
      </c>
      <c r="C71" s="1" t="s">
        <v>75</v>
      </c>
      <c r="D71" s="1" t="s">
        <v>87</v>
      </c>
      <c r="E71" s="1" t="s">
        <v>12</v>
      </c>
    </row>
    <row r="72" spans="1:5" x14ac:dyDescent="0.2">
      <c r="A72" s="1" t="s">
        <v>5</v>
      </c>
      <c r="B72" s="1" t="s">
        <v>74</v>
      </c>
      <c r="C72" s="1" t="s">
        <v>75</v>
      </c>
      <c r="D72" s="1" t="s">
        <v>88</v>
      </c>
      <c r="E72" s="1" t="s">
        <v>9</v>
      </c>
    </row>
    <row r="73" spans="1:5" x14ac:dyDescent="0.2">
      <c r="A73" s="1" t="s">
        <v>5</v>
      </c>
      <c r="B73" s="1" t="s">
        <v>74</v>
      </c>
      <c r="C73" s="1" t="s">
        <v>75</v>
      </c>
      <c r="D73" s="1" t="s">
        <v>89</v>
      </c>
      <c r="E73" s="1" t="s">
        <v>12</v>
      </c>
    </row>
    <row r="74" spans="1:5" x14ac:dyDescent="0.2">
      <c r="A74" s="1" t="s">
        <v>5</v>
      </c>
      <c r="B74" s="1" t="s">
        <v>74</v>
      </c>
      <c r="C74" s="1" t="s">
        <v>75</v>
      </c>
      <c r="D74" s="1" t="s">
        <v>90</v>
      </c>
      <c r="E74" s="1" t="s">
        <v>9</v>
      </c>
    </row>
    <row r="75" spans="1:5" x14ac:dyDescent="0.2">
      <c r="A75" s="1" t="s">
        <v>5</v>
      </c>
      <c r="B75" s="1" t="s">
        <v>74</v>
      </c>
      <c r="C75" s="1" t="s">
        <v>75</v>
      </c>
      <c r="D75" s="1" t="s">
        <v>91</v>
      </c>
      <c r="E75" s="1" t="s">
        <v>12</v>
      </c>
    </row>
    <row r="76" spans="1:5" x14ac:dyDescent="0.2">
      <c r="A76" s="1" t="s">
        <v>5</v>
      </c>
      <c r="B76" s="1" t="s">
        <v>74</v>
      </c>
      <c r="C76" s="1" t="s">
        <v>75</v>
      </c>
      <c r="D76" s="1" t="s">
        <v>92</v>
      </c>
      <c r="E76" s="1" t="s">
        <v>9</v>
      </c>
    </row>
    <row r="77" spans="1:5" x14ac:dyDescent="0.2">
      <c r="A77" s="1" t="s">
        <v>5</v>
      </c>
      <c r="B77" s="1" t="s">
        <v>93</v>
      </c>
      <c r="C77" s="1" t="s">
        <v>94</v>
      </c>
      <c r="D77" s="1" t="s">
        <v>95</v>
      </c>
      <c r="E77" s="1" t="s">
        <v>9</v>
      </c>
    </row>
    <row r="78" spans="1:5" x14ac:dyDescent="0.2">
      <c r="A78" s="1" t="s">
        <v>5</v>
      </c>
      <c r="B78" s="1" t="s">
        <v>93</v>
      </c>
      <c r="C78" s="1" t="s">
        <v>94</v>
      </c>
      <c r="D78" s="1" t="s">
        <v>96</v>
      </c>
      <c r="E78" s="1" t="s">
        <v>9</v>
      </c>
    </row>
    <row r="79" spans="1:5" x14ac:dyDescent="0.2">
      <c r="A79" s="1" t="s">
        <v>5</v>
      </c>
      <c r="B79" s="1" t="s">
        <v>93</v>
      </c>
      <c r="C79" s="1" t="s">
        <v>94</v>
      </c>
      <c r="D79" s="1" t="s">
        <v>97</v>
      </c>
      <c r="E79" s="1" t="s">
        <v>12</v>
      </c>
    </row>
    <row r="80" spans="1:5" x14ac:dyDescent="0.2">
      <c r="A80" s="1" t="s">
        <v>5</v>
      </c>
      <c r="B80" s="1" t="s">
        <v>93</v>
      </c>
      <c r="C80" s="1" t="s">
        <v>94</v>
      </c>
      <c r="D80" s="1" t="s">
        <v>98</v>
      </c>
      <c r="E80" s="1" t="s">
        <v>9</v>
      </c>
    </row>
    <row r="81" spans="1:5" x14ac:dyDescent="0.2">
      <c r="A81" s="1" t="s">
        <v>5</v>
      </c>
      <c r="B81" s="1" t="s">
        <v>93</v>
      </c>
      <c r="C81" s="1" t="s">
        <v>94</v>
      </c>
      <c r="D81" s="1" t="s">
        <v>99</v>
      </c>
      <c r="E81" s="1" t="s">
        <v>12</v>
      </c>
    </row>
    <row r="82" spans="1:5" x14ac:dyDescent="0.2">
      <c r="A82" s="1" t="s">
        <v>5</v>
      </c>
      <c r="B82" s="1" t="s">
        <v>93</v>
      </c>
      <c r="C82" s="1" t="s">
        <v>94</v>
      </c>
      <c r="D82" s="1" t="s">
        <v>100</v>
      </c>
      <c r="E82" s="1" t="s">
        <v>12</v>
      </c>
    </row>
    <row r="83" spans="1:5" x14ac:dyDescent="0.2">
      <c r="A83" s="1" t="s">
        <v>5</v>
      </c>
      <c r="B83" s="1" t="s">
        <v>93</v>
      </c>
      <c r="C83" s="1" t="s">
        <v>94</v>
      </c>
      <c r="D83" s="1" t="s">
        <v>101</v>
      </c>
      <c r="E83" s="1" t="s">
        <v>9</v>
      </c>
    </row>
    <row r="84" spans="1:5" x14ac:dyDescent="0.2">
      <c r="A84" s="1" t="s">
        <v>5</v>
      </c>
      <c r="B84" s="1" t="s">
        <v>93</v>
      </c>
      <c r="C84" s="1" t="s">
        <v>94</v>
      </c>
      <c r="D84" s="1" t="s">
        <v>102</v>
      </c>
      <c r="E84" s="1" t="s">
        <v>12</v>
      </c>
    </row>
    <row r="85" spans="1:5" x14ac:dyDescent="0.2">
      <c r="A85" s="1" t="s">
        <v>5</v>
      </c>
      <c r="B85" s="1" t="s">
        <v>93</v>
      </c>
      <c r="C85" s="1" t="s">
        <v>94</v>
      </c>
      <c r="D85" s="1" t="s">
        <v>103</v>
      </c>
      <c r="E85" s="1" t="s">
        <v>9</v>
      </c>
    </row>
    <row r="86" spans="1:5" x14ac:dyDescent="0.2">
      <c r="A86" s="1" t="s">
        <v>5</v>
      </c>
      <c r="B86" s="1" t="s">
        <v>93</v>
      </c>
      <c r="C86" s="1" t="s">
        <v>94</v>
      </c>
      <c r="D86" s="1" t="s">
        <v>104</v>
      </c>
      <c r="E86" s="1" t="s">
        <v>12</v>
      </c>
    </row>
    <row r="87" spans="1:5" x14ac:dyDescent="0.2">
      <c r="A87" s="1" t="s">
        <v>5</v>
      </c>
      <c r="B87" s="1" t="s">
        <v>93</v>
      </c>
      <c r="C87" s="1" t="s">
        <v>94</v>
      </c>
      <c r="D87" s="1" t="s">
        <v>105</v>
      </c>
      <c r="E87" s="1" t="s">
        <v>9</v>
      </c>
    </row>
    <row r="88" spans="1:5" x14ac:dyDescent="0.2">
      <c r="A88" s="1" t="s">
        <v>5</v>
      </c>
      <c r="B88" s="1" t="s">
        <v>93</v>
      </c>
      <c r="C88" s="1" t="s">
        <v>94</v>
      </c>
      <c r="D88" s="1" t="s">
        <v>106</v>
      </c>
      <c r="E88" s="1" t="s">
        <v>12</v>
      </c>
    </row>
    <row r="89" spans="1:5" x14ac:dyDescent="0.2">
      <c r="A89" s="1" t="s">
        <v>5</v>
      </c>
      <c r="B89" s="1" t="s">
        <v>93</v>
      </c>
      <c r="C89" s="1" t="s">
        <v>94</v>
      </c>
      <c r="D89" s="1" t="s">
        <v>107</v>
      </c>
      <c r="E89" s="1" t="s">
        <v>9</v>
      </c>
    </row>
    <row r="90" spans="1:5" x14ac:dyDescent="0.2">
      <c r="A90" s="1" t="s">
        <v>5</v>
      </c>
      <c r="B90" s="1" t="s">
        <v>93</v>
      </c>
      <c r="C90" s="1" t="s">
        <v>94</v>
      </c>
      <c r="D90" s="1" t="s">
        <v>108</v>
      </c>
      <c r="E90" s="1" t="s">
        <v>9</v>
      </c>
    </row>
    <row r="91" spans="1:5" x14ac:dyDescent="0.2">
      <c r="A91" s="1" t="s">
        <v>5</v>
      </c>
      <c r="B91" s="1" t="s">
        <v>93</v>
      </c>
      <c r="C91" s="1" t="s">
        <v>94</v>
      </c>
      <c r="D91" s="1" t="s">
        <v>109</v>
      </c>
      <c r="E91" s="1" t="s">
        <v>12</v>
      </c>
    </row>
    <row r="92" spans="1:5" x14ac:dyDescent="0.2">
      <c r="A92" s="1" t="s">
        <v>5</v>
      </c>
      <c r="B92" s="1" t="s">
        <v>93</v>
      </c>
      <c r="C92" s="1" t="s">
        <v>94</v>
      </c>
      <c r="D92" s="1" t="s">
        <v>110</v>
      </c>
      <c r="E92" s="1" t="s">
        <v>9</v>
      </c>
    </row>
  </sheetData>
  <pageMargins left="0.75" right="0.75" top="1" bottom="1" header="0.5" footer="0.5"/>
  <pageSetup paperSize="9" orientation="portrait" verticalDpi="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Normal="100" workbookViewId="0">
      <selection activeCell="E5" sqref="E5"/>
    </sheetView>
  </sheetViews>
  <sheetFormatPr defaultRowHeight="12.75" x14ac:dyDescent="0.2"/>
  <cols>
    <col min="1" max="1" width="7.7109375" style="3" customWidth="1"/>
    <col min="2" max="2" width="17.140625" style="3" customWidth="1"/>
    <col min="3" max="3" width="18.42578125" bestFit="1" customWidth="1"/>
    <col min="4" max="4" width="20.5703125" style="3" customWidth="1"/>
    <col min="5" max="5" width="11.140625" style="3" bestFit="1" customWidth="1"/>
    <col min="6" max="14" width="10.7109375" style="3" bestFit="1" customWidth="1"/>
    <col min="15" max="16" width="10.7109375" style="3" customWidth="1"/>
  </cols>
  <sheetData>
    <row r="1" spans="1:17" ht="15.75" x14ac:dyDescent="0.25">
      <c r="A1" s="6" t="s">
        <v>111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B2" s="4"/>
    </row>
    <row r="3" spans="1:17" x14ac:dyDescent="0.2">
      <c r="A3" s="14" t="s">
        <v>112</v>
      </c>
      <c r="B3" s="14" t="s">
        <v>113</v>
      </c>
      <c r="C3" s="14" t="s">
        <v>114</v>
      </c>
      <c r="D3" s="14" t="s">
        <v>115</v>
      </c>
      <c r="E3" s="15">
        <v>41841</v>
      </c>
      <c r="F3" s="15"/>
      <c r="G3" s="15">
        <f>E3+1</f>
        <v>41842</v>
      </c>
      <c r="H3" s="15"/>
      <c r="I3" s="15">
        <f>G3+1</f>
        <v>41843</v>
      </c>
      <c r="J3" s="15"/>
      <c r="K3" s="15">
        <f>I3+1</f>
        <v>41844</v>
      </c>
      <c r="L3" s="15"/>
      <c r="M3" s="15">
        <f>K3+1</f>
        <v>41845</v>
      </c>
      <c r="N3" s="15"/>
      <c r="O3" s="15">
        <f>M3+1</f>
        <v>41846</v>
      </c>
      <c r="P3" s="15"/>
    </row>
    <row r="4" spans="1:17" x14ac:dyDescent="0.2">
      <c r="A4" s="14"/>
      <c r="B4" s="14"/>
      <c r="C4" s="14"/>
      <c r="D4" s="14"/>
      <c r="E4" s="16" t="s">
        <v>9</v>
      </c>
      <c r="F4" s="16" t="s">
        <v>12</v>
      </c>
      <c r="G4" s="16" t="s">
        <v>9</v>
      </c>
      <c r="H4" s="16" t="s">
        <v>12</v>
      </c>
      <c r="I4" s="16" t="s">
        <v>9</v>
      </c>
      <c r="J4" s="16" t="s">
        <v>12</v>
      </c>
      <c r="K4" s="16" t="s">
        <v>9</v>
      </c>
      <c r="L4" s="16" t="s">
        <v>12</v>
      </c>
      <c r="M4" s="16" t="s">
        <v>9</v>
      </c>
      <c r="N4" s="16" t="s">
        <v>12</v>
      </c>
      <c r="O4" s="16" t="s">
        <v>9</v>
      </c>
      <c r="P4" s="16" t="s">
        <v>12</v>
      </c>
    </row>
    <row r="5" spans="1:17" s="9" customFormat="1" x14ac:dyDescent="0.2">
      <c r="A5" s="10">
        <v>1</v>
      </c>
      <c r="B5" s="11" t="s">
        <v>7</v>
      </c>
      <c r="C5" s="10" t="str">
        <f>development!B2</f>
        <v>FRIONO</v>
      </c>
      <c r="D5" s="11" t="s">
        <v>5</v>
      </c>
      <c r="E5" s="17" t="str">
        <f t="array" ref="E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8:19:17 AM</v>
      </c>
      <c r="F5" s="17" t="str">
        <f t="array" ref="F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>4:46:02 PM</v>
      </c>
      <c r="G5" s="17" t="str">
        <f t="array" ref="G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/>
      </c>
      <c r="H5" s="17" t="str">
        <f t="array" ref="H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/>
      </c>
      <c r="I5" s="17" t="str">
        <f t="array" ref="I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7:41:05 AM</v>
      </c>
      <c r="J5" s="17" t="str">
        <f t="array" ref="J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4:43:08 PM</v>
      </c>
      <c r="K5" s="17" t="str">
        <f t="array" ref="K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>7:31:24 AM</v>
      </c>
      <c r="L5" s="17" t="str">
        <f t="array" ref="L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4:40:21 PM</v>
      </c>
      <c r="M5" s="17" t="str">
        <f t="array" ref="M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/>
      </c>
      <c r="N5" s="17" t="str">
        <f t="array" ref="N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/>
      </c>
      <c r="O5" s="17" t="str">
        <f t="array" ref="O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5" s="17" t="str">
        <f t="array" ref="P5">IFERROR(INDEX(RIGHT(development!$D$2:$D$92,LEN(development!$D$2:$D$92)-SEARCH(" ",development!$D$2:$D$92)),MATCH(1,(development!$A$2:$A$92=$D5)*(development!$C$2:$C$92=$B5)*(development!$B$2:$B$92=$C5)*(DATE(RIGHT(LEFT(development!$D$2:$D$92,SEARCH("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6" spans="1:17" s="9" customFormat="1" x14ac:dyDescent="0.2">
      <c r="A6" s="12">
        <v>2</v>
      </c>
      <c r="B6" s="11" t="s">
        <v>19</v>
      </c>
      <c r="C6" s="13" t="s">
        <v>18</v>
      </c>
      <c r="D6" s="11" t="s">
        <v>5</v>
      </c>
      <c r="E6" s="17" t="str">
        <f t="array" ref="E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8:05:01 AM</v>
      </c>
      <c r="F6" s="17" t="str">
        <f t="array" ref="F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>4:44:35 PM</v>
      </c>
      <c r="G6" s="17" t="str">
        <f t="array" ref="G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>8:06:35 AM</v>
      </c>
      <c r="H6" s="17" t="str">
        <f t="array" ref="H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>5:14:06 PM</v>
      </c>
      <c r="I6" s="17" t="str">
        <f t="array" ref="I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7:57:44 AM</v>
      </c>
      <c r="J6" s="17" t="str">
        <f t="array" ref="J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4:46:10 PM</v>
      </c>
      <c r="K6" s="17" t="str">
        <f t="array" ref="K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>8:01:19 AM</v>
      </c>
      <c r="L6" s="17" t="str">
        <f t="array" ref="L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5:15:03 PM</v>
      </c>
      <c r="M6" s="17" t="str">
        <f t="array" ref="M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>8:00:53 AM</v>
      </c>
      <c r="N6" s="17" t="str">
        <f t="array" ref="N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>5:21:11 PM</v>
      </c>
      <c r="O6" s="17" t="str">
        <f t="array" ref="O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6" s="17" t="str">
        <f t="array" ref="P6">IFERROR(INDEX(RIGHT(development!$D$2:$D$92,LEN(development!$D$2:$D$92)-SEARCH(" ",development!$D$2:$D$92)),MATCH(1,(development!$A$2:$A$92=$D6)*(development!$C$2:$C$92=$B6)*(development!$B$2:$B$92=$C6)*(DATE(RIGHT(LEFT(development!$D$2:$D$92,SEARCH("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7" spans="1:17" s="9" customFormat="1" x14ac:dyDescent="0.2">
      <c r="A7" s="12">
        <v>3</v>
      </c>
      <c r="B7" s="11" t="s">
        <v>38</v>
      </c>
      <c r="C7" s="13" t="s">
        <v>37</v>
      </c>
      <c r="D7" s="11" t="s">
        <v>5</v>
      </c>
      <c r="E7" s="17" t="str">
        <f t="array" ref="E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7:53:51 AM</v>
      </c>
      <c r="F7" s="17" t="str">
        <f t="array" ref="F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>4:48:38 PM</v>
      </c>
      <c r="G7" s="17" t="str">
        <f t="array" ref="G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>7:48:17 AM</v>
      </c>
      <c r="H7" s="17" t="str">
        <f t="array" ref="H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>4:54:39 PM</v>
      </c>
      <c r="I7" s="17" t="str">
        <f t="array" ref="I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7:48:13 AM</v>
      </c>
      <c r="J7" s="17" t="str">
        <f t="array" ref="J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5:01:50 PM</v>
      </c>
      <c r="K7" s="17" t="str">
        <f t="array" ref="K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>7:44:14 AM</v>
      </c>
      <c r="L7" s="17" t="str">
        <f t="array" ref="L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5:14:53 PM</v>
      </c>
      <c r="M7" s="17" t="str">
        <f t="array" ref="M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>7:51:33 AM</v>
      </c>
      <c r="N7" s="17" t="str">
        <f t="array" ref="N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>5:21:00 PM</v>
      </c>
      <c r="O7" s="17" t="str">
        <f t="array" ref="O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7" s="17" t="str">
        <f t="array" ref="P7">IFERROR(INDEX(RIGHT(development!$D$2:$D$92,LEN(development!$D$2:$D$92)-SEARCH(" ",development!$D$2:$D$92)),MATCH(1,(development!$A$2:$A$92=$D7)*(development!$C$2:$C$92=$B7)*(development!$B$2:$B$92=$C7)*(DATE(RIGHT(LEFT(development!$D$2:$D$92,SEARCH("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8" spans="1:17" s="9" customFormat="1" x14ac:dyDescent="0.2">
      <c r="A8" s="12">
        <v>4</v>
      </c>
      <c r="B8" s="11" t="s">
        <v>56</v>
      </c>
      <c r="C8" s="13" t="s">
        <v>55</v>
      </c>
      <c r="D8" s="11" t="s">
        <v>5</v>
      </c>
      <c r="E8" s="17" t="str">
        <f t="array" ref="E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8:02:19 AM</v>
      </c>
      <c r="F8" s="17" t="str">
        <f t="array" ref="F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>4:45:39 PM</v>
      </c>
      <c r="G8" s="17" t="str">
        <f t="array" ref="G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>8:07:24 AM</v>
      </c>
      <c r="H8" s="17" t="str">
        <f t="array" ref="H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>4:47:37 PM</v>
      </c>
      <c r="I8" s="17" t="str">
        <f t="array" ref="I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7:26:42 AM</v>
      </c>
      <c r="J8" s="17" t="str">
        <f t="array" ref="J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4:46:01 PM</v>
      </c>
      <c r="K8" s="17" t="str">
        <f t="array" ref="K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>7:46:54 AM</v>
      </c>
      <c r="L8" s="17" t="str">
        <f t="array" ref="L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4:53:18 PM</v>
      </c>
      <c r="M8" s="17" t="str">
        <f t="array" ref="M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>7:57:18 AM</v>
      </c>
      <c r="N8" s="17" t="str">
        <f t="array" ref="N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>5:21:21 PM</v>
      </c>
      <c r="O8" s="17" t="str">
        <f t="array" ref="O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8" s="17" t="str">
        <f t="array" ref="P8">IFERROR(INDEX(RIGHT(development!$D$2:$D$92,LEN(development!$D$2:$D$92)-SEARCH(" ",development!$D$2:$D$92)),MATCH(1,(development!$A$2:$A$92=$D8)*(development!$C$2:$C$92=$B8)*(development!$B$2:$B$92=$C8)*(DATE(RIGHT(LEFT(development!$D$2:$D$92,SEARCH("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9" spans="1:17" s="9" customFormat="1" x14ac:dyDescent="0.2">
      <c r="A9" s="10">
        <v>5</v>
      </c>
      <c r="B9" s="11" t="s">
        <v>75</v>
      </c>
      <c r="C9" s="13" t="s">
        <v>74</v>
      </c>
      <c r="D9" s="11" t="s">
        <v>5</v>
      </c>
      <c r="E9" s="17" t="str">
        <f t="array" ref="E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7:50:29 AM</v>
      </c>
      <c r="F9" s="17" t="str">
        <f t="array" ref="F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>4:35:22 PM</v>
      </c>
      <c r="G9" s="17" t="str">
        <f t="array" ref="G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>7:46:20 AM</v>
      </c>
      <c r="H9" s="17" t="str">
        <f t="array" ref="H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>4:59:20 PM</v>
      </c>
      <c r="I9" s="17" t="str">
        <f t="array" ref="I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7:45:18 AM</v>
      </c>
      <c r="J9" s="17" t="str">
        <f t="array" ref="J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5:13:51 PM</v>
      </c>
      <c r="K9" s="17" t="str">
        <f t="array" ref="K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>7:58:38 AM</v>
      </c>
      <c r="L9" s="17" t="str">
        <f t="array" ref="L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4:58:50 PM</v>
      </c>
      <c r="M9" s="17" t="str">
        <f t="array" ref="M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>8:02:22 AM</v>
      </c>
      <c r="N9" s="17" t="str">
        <f t="array" ref="N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>5:22:31 PM</v>
      </c>
      <c r="O9" s="17" t="str">
        <f t="array" ref="O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9" s="17" t="str">
        <f t="array" ref="P9">IFERROR(INDEX(RIGHT(development!$D$2:$D$92,LEN(development!$D$2:$D$92)-SEARCH(" ",development!$D$2:$D$92)),MATCH(1,(development!$A$2:$A$92=$D9)*(development!$C$2:$C$92=$B9)*(development!$B$2:$B$92=$C9)*(DATE(RIGHT(LEFT(development!$D$2:$D$92,SEARCH("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10" spans="1:17" s="9" customFormat="1" x14ac:dyDescent="0.2">
      <c r="A10" s="12">
        <v>6</v>
      </c>
      <c r="B10" s="11" t="s">
        <v>94</v>
      </c>
      <c r="C10" s="13" t="s">
        <v>93</v>
      </c>
      <c r="D10" s="11" t="s">
        <v>5</v>
      </c>
      <c r="E10" s="17" t="str">
        <f t="array" ref="E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",99)),100,99)))=E$3)*(development!$E$2:$E$92=E$4),0)),"")</f>
        <v>8:04:21 AM</v>
      </c>
      <c r="F10" s="17" t="str">
        <f t="array" ref="F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",99)),100,99)))=E$3)*(development!$E$2:$E$92=F$4),0)),"")</f>
        <v/>
      </c>
      <c r="G10" s="17" t="str">
        <f t="array" ref="G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",99)),100,99)))=G$3)*(development!$E$2:$E$92=G$4),0)),"")</f>
        <v>7:59:44 AM</v>
      </c>
      <c r="H10" s="17" t="str">
        <f t="array" ref="H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",99)),100,99)))=G$3)*(development!$E$2:$E$92=H$4),0)),"")</f>
        <v>6:43:37 PM</v>
      </c>
      <c r="I10" s="17" t="str">
        <f t="array" ref="I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",99)),100,99)))=I$3)*(development!$E$2:$E$92=I$4),0)),"")</f>
        <v>7:53:01 AM</v>
      </c>
      <c r="J10" s="17" t="str">
        <f t="array" ref="J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",99)),100,99)))=I$3)*(development!$E$2:$E$92=J$4),0)),"")</f>
        <v>5:02:08 PM</v>
      </c>
      <c r="K10" s="17" t="str">
        <f t="array" ref="K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",99)),100,99)))=K$3)*(development!$E$2:$E$92=K$4),0)),"")</f>
        <v/>
      </c>
      <c r="L10" s="17" t="str">
        <f t="array" ref="L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",99)),100,99)))=K$3)*(development!$E$2:$E$92=L$4),0)),"")</f>
        <v>5:24:40 PM</v>
      </c>
      <c r="M10" s="17" t="str">
        <f t="array" ref="M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",99)),100,99)))=M$3)*(development!$E$2:$E$92=M$4),0)),"")</f>
        <v>7:49:41 AM</v>
      </c>
      <c r="N10" s="17" t="str">
        <f t="array" ref="N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",99)),100,99)))=M$3)*(development!$E$2:$E$92=N$4),0)),"")</f>
        <v>5:21:17 PM</v>
      </c>
      <c r="O10" s="17" t="str">
        <f t="array" ref="O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",99)),100,99)))=O$3)*(development!$E$2:$E$92=O$4),0)),"")</f>
        <v/>
      </c>
      <c r="P10" s="17" t="str">
        <f t="array" ref="P10">IFERROR(INDEX(RIGHT(development!$D$2:$D$92,LEN(development!$D$2:$D$92)-SEARCH(" ",development!$D$2:$D$92)),MATCH(1,(development!$A$2:$A$92=$D10)*(development!$C$2:$C$92=$B10)*(development!$B$2:$B$92=$C10)*(DATE(RIGHT(LEFT(development!$D$2:$D$92,SEARCH(" ",development!$D$2:$D$92,1)-1),LEN(LEFT(development!$D$2:$D$92,SEARCH(" ",development!$D$2:$D$92,1)-1))-SEARCH("/",development!$D$2:$D$92,SEARCH("/",development!$D$2:$D$92,1)+1)),LEFT(LEFT(development!$D$2:$D$92,SEARCH(" ",development!$D$2:$D$92,1)-1),SEARCH("/",LEFT(development!$D$2:$D$92,SEARCH(" ",development!$D$2:$D$92,1)-1),1)-1),TRIM(MID(SUBSTITUTE(LEFT(development!$D$2:$D$92,SEARCH(" ",development!$D$2:$D$92,1)-1),"/",REPT(" ",99)),100,99)))=O$3)*(development!$E$2:$E$92=P$4),0)),"")</f>
        <v/>
      </c>
    </row>
    <row r="11" spans="1:17" x14ac:dyDescent="0.2">
      <c r="A11" s="5">
        <v>7</v>
      </c>
    </row>
    <row r="12" spans="1:17" x14ac:dyDescent="0.2">
      <c r="A12" s="5">
        <v>8</v>
      </c>
    </row>
    <row r="13" spans="1:17" x14ac:dyDescent="0.2">
      <c r="A13" s="3">
        <v>9</v>
      </c>
    </row>
    <row r="14" spans="1:17" x14ac:dyDescent="0.2">
      <c r="A14" s="5">
        <v>10</v>
      </c>
    </row>
    <row r="15" spans="1:17" x14ac:dyDescent="0.2">
      <c r="A15" s="5">
        <v>11</v>
      </c>
    </row>
    <row r="16" spans="1:17" x14ac:dyDescent="0.2">
      <c r="A16" s="5">
        <v>12</v>
      </c>
    </row>
    <row r="17" spans="1:1" x14ac:dyDescent="0.2">
      <c r="A17" s="3">
        <v>13</v>
      </c>
    </row>
    <row r="18" spans="1:1" x14ac:dyDescent="0.2">
      <c r="A18" s="5">
        <v>14</v>
      </c>
    </row>
    <row r="19" spans="1:1" x14ac:dyDescent="0.2">
      <c r="A19" s="5">
        <v>15</v>
      </c>
    </row>
    <row r="20" spans="1:1" x14ac:dyDescent="0.2">
      <c r="A20" s="5">
        <v>16</v>
      </c>
    </row>
    <row r="21" spans="1:1" x14ac:dyDescent="0.2">
      <c r="A21" s="3">
        <v>17</v>
      </c>
    </row>
    <row r="22" spans="1:1" x14ac:dyDescent="0.2">
      <c r="A22" s="5">
        <v>18</v>
      </c>
    </row>
    <row r="23" spans="1:1" x14ac:dyDescent="0.2">
      <c r="A23" s="5">
        <v>19</v>
      </c>
    </row>
    <row r="24" spans="1:1" x14ac:dyDescent="0.2">
      <c r="A24" s="5"/>
    </row>
  </sheetData>
  <mergeCells count="11">
    <mergeCell ref="O3:P3"/>
    <mergeCell ref="A1:Q1"/>
    <mergeCell ref="B3:B4"/>
    <mergeCell ref="C3:C4"/>
    <mergeCell ref="D3:D4"/>
    <mergeCell ref="E3:F3"/>
    <mergeCell ref="A3:A4"/>
    <mergeCell ref="G3:H3"/>
    <mergeCell ref="I3:J3"/>
    <mergeCell ref="K3:L3"/>
    <mergeCell ref="M3:N3"/>
  </mergeCells>
  <conditionalFormatting sqref="E5:P10">
    <cfRule type="cellIs" dxfId="0" priority="1" operator="equal">
      <formula>""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development</vt:lpstr>
      <vt:lpstr>Hasil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Ferry Reynold A</dc:creator>
  <cp:lastModifiedBy>azumi</cp:lastModifiedBy>
  <dcterms:created xsi:type="dcterms:W3CDTF">2014-08-07T04:28:31Z</dcterms:created>
  <dcterms:modified xsi:type="dcterms:W3CDTF">2014-08-08T07:01:44Z</dcterms:modified>
</cp:coreProperties>
</file>