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a\Desktop\"/>
    </mc:Choice>
  </mc:AlternateContent>
  <bookViews>
    <workbookView xWindow="240" yWindow="150" windowWidth="20730" windowHeight="9525"/>
  </bookViews>
  <sheets>
    <sheet name="Peng nil ketr" sheetId="9" r:id="rId1"/>
    <sheet name="Sheet1" sheetId="10" r:id="rId2"/>
  </sheets>
  <calcPr calcId="152511"/>
</workbook>
</file>

<file path=xl/calcChain.xml><?xml version="1.0" encoding="utf-8"?>
<calcChain xmlns="http://schemas.openxmlformats.org/spreadsheetml/2006/main">
  <c r="I7" i="9" l="1"/>
  <c r="J7" i="9"/>
  <c r="I8" i="9"/>
  <c r="I9" i="9"/>
  <c r="I10" i="9"/>
  <c r="I11" i="9"/>
  <c r="I12" i="9"/>
  <c r="I15" i="9"/>
  <c r="I16" i="9"/>
  <c r="I17" i="9"/>
  <c r="I18" i="9"/>
  <c r="I19" i="9"/>
  <c r="I20" i="9"/>
  <c r="I21" i="9"/>
  <c r="I22" i="9"/>
  <c r="I23" i="9"/>
  <c r="I24" i="9"/>
  <c r="J8" i="9" l="1"/>
  <c r="J9" i="9"/>
  <c r="J10" i="9"/>
  <c r="J11" i="9"/>
  <c r="J12" i="9"/>
  <c r="J15" i="9"/>
  <c r="J16" i="9"/>
  <c r="J17" i="9"/>
  <c r="J18" i="9"/>
  <c r="J19" i="9"/>
  <c r="J20" i="9"/>
  <c r="J21" i="9"/>
  <c r="J22" i="9"/>
  <c r="J23" i="9"/>
  <c r="J24" i="9"/>
  <c r="H17" i="9"/>
  <c r="H18" i="9"/>
  <c r="H19" i="9"/>
  <c r="H20" i="9"/>
  <c r="H21" i="9"/>
  <c r="H22" i="9"/>
  <c r="H23" i="9"/>
  <c r="H24" i="9"/>
  <c r="H12" i="9"/>
  <c r="H13" i="9"/>
  <c r="I13" i="9" s="1"/>
  <c r="H14" i="9"/>
  <c r="I14" i="9" s="1"/>
  <c r="H15" i="9"/>
  <c r="H16" i="9"/>
  <c r="H7" i="9"/>
  <c r="H8" i="9"/>
  <c r="H9" i="9"/>
  <c r="H10" i="9"/>
  <c r="J13" i="9" l="1"/>
  <c r="J14" i="9"/>
  <c r="H11" i="9"/>
  <c r="H224" i="9" l="1"/>
  <c r="H223" i="9"/>
  <c r="H222" i="9"/>
  <c r="H221" i="9"/>
  <c r="H220" i="9"/>
  <c r="H219" i="9"/>
  <c r="H218" i="9"/>
  <c r="H217" i="9"/>
  <c r="H216" i="9"/>
  <c r="H215" i="9"/>
  <c r="H214" i="9"/>
  <c r="H213" i="9"/>
  <c r="H212" i="9"/>
  <c r="H211" i="9"/>
  <c r="H210" i="9"/>
  <c r="H209" i="9"/>
  <c r="H208" i="9"/>
  <c r="H207" i="9"/>
  <c r="H206" i="9"/>
  <c r="H205" i="9"/>
  <c r="H204" i="9"/>
  <c r="H203" i="9"/>
  <c r="H202" i="9"/>
  <c r="H201" i="9"/>
  <c r="H200" i="9"/>
  <c r="H199" i="9"/>
  <c r="H198" i="9"/>
  <c r="H197" i="9"/>
  <c r="H196" i="9"/>
  <c r="H195" i="9"/>
  <c r="H194" i="9"/>
  <c r="H193" i="9"/>
  <c r="H192" i="9"/>
  <c r="H191" i="9"/>
  <c r="H190" i="9"/>
  <c r="H167" i="9"/>
  <c r="H166" i="9"/>
  <c r="H165" i="9"/>
  <c r="H164" i="9"/>
  <c r="H163" i="9"/>
  <c r="H162" i="9"/>
  <c r="H161" i="9"/>
  <c r="H160" i="9"/>
  <c r="H159" i="9"/>
  <c r="H158" i="9"/>
  <c r="H157" i="9"/>
  <c r="H143" i="9"/>
  <c r="H142" i="9"/>
  <c r="H141" i="9"/>
  <c r="H140" i="9"/>
  <c r="H139" i="9"/>
  <c r="H138" i="9"/>
  <c r="H137" i="9"/>
  <c r="H136" i="9"/>
  <c r="H135" i="9"/>
  <c r="H134" i="9"/>
  <c r="H133" i="9"/>
  <c r="H132" i="9"/>
  <c r="H131" i="9"/>
  <c r="H130" i="9"/>
  <c r="H129" i="9"/>
  <c r="H128" i="9"/>
  <c r="H127" i="9"/>
  <c r="H38" i="9"/>
  <c r="H39" i="9"/>
  <c r="H40" i="9"/>
  <c r="H41" i="9"/>
  <c r="H42" i="9"/>
  <c r="H43" i="9"/>
  <c r="H44" i="9"/>
  <c r="H45" i="9"/>
  <c r="H46" i="9"/>
  <c r="H47" i="9"/>
  <c r="H37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68" i="9"/>
</calcChain>
</file>

<file path=xl/sharedStrings.xml><?xml version="1.0" encoding="utf-8"?>
<sst xmlns="http://schemas.openxmlformats.org/spreadsheetml/2006/main" count="628" uniqueCount="229">
  <si>
    <t>Nama</t>
  </si>
  <si>
    <t>No</t>
  </si>
  <si>
    <t>1</t>
  </si>
  <si>
    <t>2</t>
  </si>
  <si>
    <t>3</t>
  </si>
  <si>
    <t>4</t>
  </si>
  <si>
    <t>5</t>
  </si>
  <si>
    <t>6</t>
  </si>
  <si>
    <t>Mengetahui,</t>
  </si>
  <si>
    <t>Predikat</t>
  </si>
  <si>
    <t>……………,…………………………20</t>
  </si>
  <si>
    <t>………………………………………….</t>
  </si>
  <si>
    <t>:</t>
  </si>
  <si>
    <t>Kelas</t>
  </si>
  <si>
    <t>Kepala Sekolah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</si>
  <si>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</si>
  <si>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</si>
  <si>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</si>
  <si>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</si>
  <si>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</si>
  <si>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</si>
  <si>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</si>
  <si>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</si>
  <si>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</si>
  <si>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</si>
  <si>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</si>
  <si>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</si>
  <si>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</si>
  <si>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</si>
  <si>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</si>
  <si>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</si>
  <si>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</si>
  <si>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</si>
  <si>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</si>
  <si>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</si>
  <si>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</si>
  <si>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</si>
  <si>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</si>
  <si>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</si>
  <si>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</si>
  <si>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</si>
  <si>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</si>
  <si>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</si>
  <si>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</si>
  <si>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</si>
  <si>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</si>
  <si>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 xml:space="preserve">Tahun Pelajaran </t>
  </si>
  <si>
    <t>NIS</t>
  </si>
  <si>
    <t>NISN</t>
  </si>
  <si>
    <t>Eva Rosalina Hutajulu</t>
  </si>
  <si>
    <t>30045</t>
  </si>
  <si>
    <t xml:space="preserve">Friska Nadeak </t>
  </si>
  <si>
    <t>30046</t>
  </si>
  <si>
    <t>Herlina Napitupulu</t>
  </si>
  <si>
    <t>30047</t>
  </si>
  <si>
    <t>Ida M.O. Sibarani</t>
  </si>
  <si>
    <t>30048</t>
  </si>
  <si>
    <t>Kristina Monika Butarbutar</t>
  </si>
  <si>
    <t>30049</t>
  </si>
  <si>
    <t>Lasria Napitupulu</t>
  </si>
  <si>
    <t>30050</t>
  </si>
  <si>
    <t>9977732874</t>
  </si>
  <si>
    <t>Mei Rani Dame Manik</t>
  </si>
  <si>
    <t>30051</t>
  </si>
  <si>
    <t>Nancy M. Situmeang</t>
  </si>
  <si>
    <t>30052</t>
  </si>
  <si>
    <t>9987079664</t>
  </si>
  <si>
    <t>Nelly Ernawati Sitorus</t>
  </si>
  <si>
    <t>30053</t>
  </si>
  <si>
    <t>Novita Tambunan</t>
  </si>
  <si>
    <t>30054</t>
  </si>
  <si>
    <t>Putri Yanti Sitorus</t>
  </si>
  <si>
    <t>30055</t>
  </si>
  <si>
    <t>Soniya Rosmalina Boru Tambunan</t>
  </si>
  <si>
    <t>30057</t>
  </si>
  <si>
    <t>Sorta Aruan</t>
  </si>
  <si>
    <t>30058</t>
  </si>
  <si>
    <t>Tahan Yusup Panjaitan</t>
  </si>
  <si>
    <t>30059</t>
  </si>
  <si>
    <t>Yosephin Isabella Gultom</t>
  </si>
  <si>
    <t>30060</t>
  </si>
  <si>
    <t>Rinawati Siagian</t>
  </si>
  <si>
    <t>30061</t>
  </si>
  <si>
    <t>9987818344</t>
  </si>
  <si>
    <t>Alfredo Mangara Tua Siagian</t>
  </si>
  <si>
    <t>20067</t>
  </si>
  <si>
    <t>Herbet Saba Rianto Siagian</t>
  </si>
  <si>
    <t>20070</t>
  </si>
  <si>
    <t>9957812156</t>
  </si>
  <si>
    <t>Jasa Muliono Hutagaol</t>
  </si>
  <si>
    <t>20071</t>
  </si>
  <si>
    <t>9987515201</t>
  </si>
  <si>
    <t>Mandulo Purba</t>
  </si>
  <si>
    <t>20073</t>
  </si>
  <si>
    <t>9977157031</t>
  </si>
  <si>
    <t>Mangiring Irwanto  Naipospos</t>
  </si>
  <si>
    <t>20074</t>
  </si>
  <si>
    <t>Reformanda Partogi Sinaga</t>
  </si>
  <si>
    <t>20075</t>
  </si>
  <si>
    <t>9987514435</t>
  </si>
  <si>
    <t>Riston Naibaho</t>
  </si>
  <si>
    <t>20076</t>
  </si>
  <si>
    <t>9967335046</t>
  </si>
  <si>
    <t>Robento Jose Andres Hutagaol</t>
  </si>
  <si>
    <t>20077</t>
  </si>
  <si>
    <t>9987515193</t>
  </si>
  <si>
    <t xml:space="preserve">Robert Hatorangan </t>
  </si>
  <si>
    <t>20078</t>
  </si>
  <si>
    <t>Tumpal Pakpahan</t>
  </si>
  <si>
    <t>20080</t>
  </si>
  <si>
    <t>9987197219</t>
  </si>
  <si>
    <t>Firma Hasibuan</t>
  </si>
  <si>
    <t>20081</t>
  </si>
  <si>
    <t>9977733485</t>
  </si>
  <si>
    <t>Agnes R. Aruan</t>
  </si>
  <si>
    <t>10133</t>
  </si>
  <si>
    <t xml:space="preserve">Azwarni </t>
  </si>
  <si>
    <t>9977153822</t>
  </si>
  <si>
    <t>Barmen F. Situmeang</t>
  </si>
  <si>
    <t>10136</t>
  </si>
  <si>
    <t>Brigita Tamara A. Hutahaean</t>
  </si>
  <si>
    <t>10137</t>
  </si>
  <si>
    <t>Chrisyuni Sianipar</t>
  </si>
  <si>
    <t>10138</t>
  </si>
  <si>
    <t>David Krisboy Sianipar</t>
  </si>
  <si>
    <t>10140</t>
  </si>
  <si>
    <t>Demak M.P.S. Sigalingging</t>
  </si>
  <si>
    <t>10141</t>
  </si>
  <si>
    <t>Evi Octavia Sibuea</t>
  </si>
  <si>
    <t>10142</t>
  </si>
  <si>
    <t>Fitri Ratna S. Sibuea</t>
  </si>
  <si>
    <t>10144</t>
  </si>
  <si>
    <t>9978111592</t>
  </si>
  <si>
    <t>Herti Laura Tambunan</t>
  </si>
  <si>
    <t>10146</t>
  </si>
  <si>
    <t>Horas A. Sibarani</t>
  </si>
  <si>
    <t>10147</t>
  </si>
  <si>
    <t>Jhon Schear Yaskhob Sitorus</t>
  </si>
  <si>
    <t>10148</t>
  </si>
  <si>
    <t>9972167928</t>
  </si>
  <si>
    <t>Jubel Marpaung</t>
  </si>
  <si>
    <t>10149</t>
  </si>
  <si>
    <t>Jugianto Simangunsong</t>
  </si>
  <si>
    <t>10150</t>
  </si>
  <si>
    <t>Lasria G Sianturi</t>
  </si>
  <si>
    <t>10151</t>
  </si>
  <si>
    <t>Lastiar JM. Tambunan</t>
  </si>
  <si>
    <t>10152</t>
  </si>
  <si>
    <t>Lauren Andrian</t>
  </si>
  <si>
    <t>10153</t>
  </si>
  <si>
    <t>Lisnawaty Hutapea</t>
  </si>
  <si>
    <t>10154</t>
  </si>
  <si>
    <t>9987590958</t>
  </si>
  <si>
    <t>Liza Peronika Pasaribu</t>
  </si>
  <si>
    <t>10155</t>
  </si>
  <si>
    <t>M.Halima Pasaribu</t>
  </si>
  <si>
    <t>10156</t>
  </si>
  <si>
    <t>Martin Erens Siagian</t>
  </si>
  <si>
    <t>10157</t>
  </si>
  <si>
    <t>Nikson Hendri Napitupulu</t>
  </si>
  <si>
    <t>10159</t>
  </si>
  <si>
    <t>Nursia Lestari Samosir</t>
  </si>
  <si>
    <t>10160</t>
  </si>
  <si>
    <t>Piorentina  Hutapea</t>
  </si>
  <si>
    <t>10161</t>
  </si>
  <si>
    <t>Rasta Serly Butar-butar</t>
  </si>
  <si>
    <t>10163</t>
  </si>
  <si>
    <t>Rianto Sitorus</t>
  </si>
  <si>
    <t>10164</t>
  </si>
  <si>
    <t>Risa Aruan</t>
  </si>
  <si>
    <t>10165</t>
  </si>
  <si>
    <t>Riyan Anggiat Roris</t>
  </si>
  <si>
    <t>10166</t>
  </si>
  <si>
    <t>Satrya Panjaitan</t>
  </si>
  <si>
    <t>10168</t>
  </si>
  <si>
    <t>Siti Aminah Wao</t>
  </si>
  <si>
    <t>10169</t>
  </si>
  <si>
    <t>Susi Efriani Siagian</t>
  </si>
  <si>
    <t>10170</t>
  </si>
  <si>
    <t>Yobel Armando Marpaung</t>
  </si>
  <si>
    <t>10171</t>
  </si>
  <si>
    <t>Renti Marbun</t>
  </si>
  <si>
    <t>10172</t>
  </si>
  <si>
    <t>9987592423</t>
  </si>
  <si>
    <t>PENGOLAHAN NILAI KETERAMPILAN</t>
  </si>
  <si>
    <t xml:space="preserve">Mata Pelajaran </t>
  </si>
  <si>
    <t>Nama Guru</t>
  </si>
  <si>
    <t xml:space="preserve">: </t>
  </si>
  <si>
    <t xml:space="preserve">: X </t>
  </si>
  <si>
    <t xml:space="preserve">Semester </t>
  </si>
  <si>
    <t>: I</t>
  </si>
  <si>
    <t>: 2013/2014</t>
  </si>
  <si>
    <t>Praktek</t>
  </si>
  <si>
    <t>Proyek</t>
  </si>
  <si>
    <t>Portofolio</t>
  </si>
  <si>
    <t>Nilai</t>
  </si>
  <si>
    <t>Guru Bidang Studi</t>
  </si>
  <si>
    <t>Gusniyanti Tambunan</t>
  </si>
  <si>
    <t>Prima Sinaga</t>
  </si>
  <si>
    <t>Desi Simanjuntak</t>
  </si>
  <si>
    <t>30044</t>
  </si>
  <si>
    <t>9977155769</t>
  </si>
  <si>
    <t>10145</t>
  </si>
  <si>
    <t>9977157038</t>
  </si>
  <si>
    <t>10162</t>
  </si>
  <si>
    <t>9988837322</t>
  </si>
  <si>
    <t>………………………………………………..</t>
  </si>
  <si>
    <t>Samuel Doli Sianipar</t>
  </si>
  <si>
    <t>Cyntia Irawati</t>
  </si>
  <si>
    <t>10139</t>
  </si>
  <si>
    <t>9975376307</t>
  </si>
  <si>
    <t>10167</t>
  </si>
  <si>
    <t>9987590434</t>
  </si>
  <si>
    <t>Jento Marulitua Lumban Gaol, S.Pd.</t>
  </si>
  <si>
    <t xml:space="preserve">Raport  </t>
  </si>
  <si>
    <t>Nilai Konversi</t>
  </si>
  <si>
    <t xml:space="preserve">Raport </t>
  </si>
  <si>
    <t>Siska Yunita Sianipar</t>
  </si>
  <si>
    <t>30056</t>
  </si>
  <si>
    <t>9967331646</t>
  </si>
  <si>
    <t>NILAI</t>
  </si>
  <si>
    <t>KONVERSI NILAI</t>
  </si>
  <si>
    <t>PREDIKAT</t>
  </si>
  <si>
    <t>A</t>
  </si>
  <si>
    <t>A-</t>
  </si>
  <si>
    <t>B+</t>
  </si>
  <si>
    <t>B</t>
  </si>
  <si>
    <t>B-</t>
  </si>
  <si>
    <t>C+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</si>
</sst>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_);\(0.0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Book Antiqua"/>
      <family val="1"/>
    </font>
    <font>
      <sz val="11"/>
      <color theme="1"/>
      <name val="Calibri"/>
      <family val="2"/>
      <scheme val="minor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 applyBorder="1" applyAlignment="1"/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/>
    <xf numFmtId="0" fontId="1" fillId="0" borderId="1" xfId="0" applyFont="1" applyBorder="1"/>
    <xf numFmtId="0" fontId="1" fillId="0" borderId="1" xfId="0" quotePrefix="1" applyFont="1" applyBorder="1" applyAlignment="1">
      <alignment horizontal="center" vertical="top"/>
    </xf>
    <xf numFmtId="0" fontId="3" fillId="0" borderId="1" xfId="0" applyFont="1" applyFill="1" applyBorder="1" applyAlignment="1">
      <alignment horizontal="left"/>
    </xf>
    <xf numFmtId="0" fontId="3" fillId="0" borderId="1" xfId="0" quotePrefix="1" applyFont="1" applyFill="1" applyBorder="1" applyAlignment="1">
      <alignment horizontal="center"/>
    </xf>
    <xf numFmtId="0" fontId="3" fillId="0" borderId="1" xfId="0" quotePrefix="1" applyFont="1" applyFill="1" applyBorder="1" applyAlignment="1">
      <alignment horizontal="left"/>
    </xf>
    <xf numFmtId="0" fontId="1" fillId="0" borderId="1" xfId="0" applyFont="1" applyBorder="1" applyAlignment="1">
      <alignment vertical="top"/>
    </xf>
    <xf numFmtId="0" fontId="1" fillId="0" borderId="1" xfId="0" applyFont="1" applyFill="1" applyBorder="1"/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vertical="top"/>
    </xf>
    <xf numFmtId="0" fontId="1" fillId="0" borderId="0" xfId="0" applyFont="1" applyFill="1" applyBorder="1" applyAlignment="1">
      <alignment horizontal="left" vertical="center" wrapText="1"/>
    </xf>
    <xf numFmtId="0" fontId="3" fillId="0" borderId="1" xfId="0" quotePrefix="1" applyFont="1" applyFill="1" applyBorder="1" applyAlignment="1"/>
    <xf numFmtId="0" fontId="3" fillId="0" borderId="1" xfId="0" quotePrefix="1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3" fillId="0" borderId="1" xfId="0" applyFont="1" applyBorder="1"/>
    <xf numFmtId="0" fontId="3" fillId="0" borderId="1" xfId="0" quotePrefix="1" applyFont="1" applyBorder="1" applyAlignment="1">
      <alignment horizontal="center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/>
    <xf numFmtId="0" fontId="6" fillId="0" borderId="1" xfId="0" quotePrefix="1" applyNumberFormat="1" applyFont="1" applyBorder="1" applyAlignment="1"/>
    <xf numFmtId="0" fontId="6" fillId="0" borderId="1" xfId="0" applyFont="1" applyBorder="1" applyAlignment="1">
      <alignment horizontal="center"/>
    </xf>
    <xf numFmtId="0" fontId="6" fillId="0" borderId="1" xfId="1" quotePrefix="1" applyNumberFormat="1" applyFont="1" applyBorder="1" applyAlignment="1"/>
    <xf numFmtId="0" fontId="6" fillId="0" borderId="1" xfId="0" quotePrefix="1" applyFont="1" applyBorder="1" applyAlignment="1"/>
    <xf numFmtId="0" fontId="6" fillId="0" borderId="1" xfId="0" quotePrefix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6" fillId="0" borderId="1" xfId="1" quotePrefix="1" applyNumberFormat="1" applyFont="1" applyBorder="1" applyAlignment="1"/>
    <xf numFmtId="2" fontId="6" fillId="0" borderId="1" xfId="0" quotePrefix="1" applyNumberFormat="1" applyFont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0"/>
  <sheetViews>
    <sheetView tabSelected="1" zoomScale="84" zoomScaleNormal="84" workbookViewId="0">
      <selection activeCell="L10" sqref="L10"/>
    </sheetView>
  </sheetViews>
  <sheetFormatPr defaultRowHeight="15" x14ac:dyDescent="0.25"/>
  <cols>
    <col min="1" max="1" width="3.42578125" style="3" customWidth="1"/>
    <col min="2" max="2" width="39.5703125" style="3" customWidth="1"/>
    <col min="3" max="3" width="9.5703125" style="3" customWidth="1"/>
    <col min="4" max="4" width="14.7109375" style="3" customWidth="1"/>
    <col min="5" max="7" width="11.28515625" style="3" customWidth="1"/>
    <col min="8" max="10" width="15.85546875" style="3" customWidth="1"/>
    <col min="11" max="16384" width="9.140625" style="3"/>
  </cols>
  <sheetData>
    <row r="1" spans="1:10" ht="17.25" customHeight="1" x14ac:dyDescent="0.25">
      <c r="A1" s="41" t="s">
        <v>184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17.25" customHeight="1" x14ac:dyDescent="0.25">
      <c r="A2" s="1" t="s">
        <v>185</v>
      </c>
      <c r="B2" s="1"/>
      <c r="C2" s="1" t="s">
        <v>12</v>
      </c>
      <c r="D2" s="1"/>
      <c r="G2" s="3" t="s">
        <v>189</v>
      </c>
      <c r="I2" s="3" t="s">
        <v>190</v>
      </c>
    </row>
    <row r="3" spans="1:10" ht="17.25" customHeight="1" x14ac:dyDescent="0.25">
      <c r="A3" s="1" t="s">
        <v>13</v>
      </c>
      <c r="C3" s="3" t="s">
        <v>188</v>
      </c>
      <c r="G3" s="4" t="s">
        <v>46</v>
      </c>
      <c r="I3" s="4" t="s">
        <v>191</v>
      </c>
    </row>
    <row r="4" spans="1:10" ht="17.25" customHeight="1" x14ac:dyDescent="0.25">
      <c r="A4" s="4" t="s">
        <v>186</v>
      </c>
      <c r="B4" s="4"/>
      <c r="C4" s="4" t="s">
        <v>187</v>
      </c>
      <c r="D4" s="4"/>
      <c r="F4" s="4"/>
    </row>
    <row r="5" spans="1:10" ht="17.25" customHeight="1" x14ac:dyDescent="0.25">
      <c r="A5" s="42" t="s">
        <v>1</v>
      </c>
      <c r="B5" s="42" t="s">
        <v>0</v>
      </c>
      <c r="C5" s="42" t="s">
        <v>47</v>
      </c>
      <c r="D5" s="42" t="s">
        <v>48</v>
      </c>
      <c r="E5" s="39" t="s">
        <v>192</v>
      </c>
      <c r="F5" s="39" t="s">
        <v>193</v>
      </c>
      <c r="G5" s="39" t="s">
        <v>194</v>
      </c>
      <c r="H5" s="43" t="s">
        <v>214</v>
      </c>
      <c r="I5" s="44"/>
      <c r="J5" s="45"/>
    </row>
    <row r="6" spans="1:10" ht="17.25" customHeight="1" x14ac:dyDescent="0.25">
      <c r="A6" s="42"/>
      <c r="B6" s="42"/>
      <c r="C6" s="42"/>
      <c r="D6" s="42"/>
      <c r="E6" s="40"/>
      <c r="F6" s="40"/>
      <c r="G6" s="40"/>
      <c r="H6" s="2" t="s">
        <v>195</v>
      </c>
      <c r="I6" s="28" t="s">
        <v>215</v>
      </c>
      <c r="J6" s="2" t="s">
        <v>9</v>
      </c>
    </row>
    <row r="7" spans="1:10" ht="17.25" customHeight="1" x14ac:dyDescent="0.3">
      <c r="A7" s="27" t="s">
        <v>2</v>
      </c>
      <c r="B7" s="12" t="s">
        <v>199</v>
      </c>
      <c r="C7" s="27" t="s">
        <v>200</v>
      </c>
      <c r="D7" s="27" t="s">
        <v>201</v>
      </c>
      <c r="E7" s="2">
        <v>95</v>
      </c>
      <c r="F7" s="2">
        <v>73</v>
      </c>
      <c r="G7" s="2">
        <v>78</v>
      </c>
      <c r="H7" s="29">
        <f t="shared" ref="H7:H24" si="0">(3*E7+2*F7+1*G7)/6</f>
        <v>84.833333333333329</v>
      </c>
      <c r="I7" s="31">
        <f>IF($H7&gt;=70,VLOOKUP($H7,Sheet1!$A$2:$C$32,2),0)</f>
        <v>2.92</v>
      </c>
      <c r="J7" s="2" t="str">
        <f>IF($H7&gt;=70,VLOOKUP($H7,Sheet1!$A$2:$C$32,3),"")</f>
        <v>B</v>
      </c>
    </row>
    <row r="8" spans="1:10" ht="17.25" customHeight="1" x14ac:dyDescent="0.3">
      <c r="A8" s="27" t="s">
        <v>3</v>
      </c>
      <c r="B8" s="12" t="s">
        <v>49</v>
      </c>
      <c r="C8" s="13" t="s">
        <v>50</v>
      </c>
      <c r="D8" s="13">
        <v>9980909431</v>
      </c>
      <c r="E8" s="15">
        <v>80</v>
      </c>
      <c r="F8" s="15">
        <v>80</v>
      </c>
      <c r="G8" s="10">
        <v>80</v>
      </c>
      <c r="H8" s="29">
        <f t="shared" si="0"/>
        <v>80</v>
      </c>
      <c r="I8" s="31">
        <f>IF($H8&gt;=70,VLOOKUP($H8,Sheet1!$A$2:$C$32,2),0)</f>
        <v>2.67</v>
      </c>
      <c r="J8" s="28" t="str">
        <f>IF($H8&gt;=70,VLOOKUP($H8,Sheet1!$A$2:$C$32,3),"")</f>
        <v>B-</v>
      </c>
    </row>
    <row r="9" spans="1:10" ht="17.25" customHeight="1" x14ac:dyDescent="0.3">
      <c r="A9" s="27" t="s">
        <v>4</v>
      </c>
      <c r="B9" s="12" t="s">
        <v>51</v>
      </c>
      <c r="C9" s="13" t="s">
        <v>52</v>
      </c>
      <c r="D9" s="13">
        <v>9997872945</v>
      </c>
      <c r="E9" s="10">
        <v>90</v>
      </c>
      <c r="F9" s="10">
        <v>90</v>
      </c>
      <c r="G9" s="10">
        <v>90</v>
      </c>
      <c r="H9" s="29">
        <f t="shared" si="0"/>
        <v>90</v>
      </c>
      <c r="I9" s="31">
        <f>IF($H9&gt;=70,VLOOKUP($H9,Sheet1!$A$2:$C$32,2),0)</f>
        <v>3.33</v>
      </c>
      <c r="J9" s="28" t="str">
        <f>IF($H9&gt;=70,VLOOKUP($H9,Sheet1!$A$2:$C$32,3),"")</f>
        <v>B+</v>
      </c>
    </row>
    <row r="10" spans="1:10" ht="17.25" customHeight="1" x14ac:dyDescent="0.3">
      <c r="A10" s="27" t="s">
        <v>5</v>
      </c>
      <c r="B10" s="12" t="s">
        <v>53</v>
      </c>
      <c r="C10" s="13" t="s">
        <v>54</v>
      </c>
      <c r="D10" s="13">
        <v>9977730269</v>
      </c>
      <c r="E10" s="16"/>
      <c r="F10" s="10"/>
      <c r="G10" s="10"/>
      <c r="H10" s="29">
        <f t="shared" si="0"/>
        <v>0</v>
      </c>
      <c r="I10" s="31">
        <f>IF($H10&gt;=70,VLOOKUP($H10,Sheet1!$A$2:$C$32,2),0)</f>
        <v>0</v>
      </c>
      <c r="J10" s="28" t="str">
        <f>IF($H10&gt;=70,VLOOKUP($H10,Sheet1!$A$2:$C$32,3),"")</f>
        <v/>
      </c>
    </row>
    <row r="11" spans="1:10" ht="17.25" customHeight="1" x14ac:dyDescent="0.3">
      <c r="A11" s="27" t="s">
        <v>6</v>
      </c>
      <c r="B11" s="12" t="s">
        <v>55</v>
      </c>
      <c r="C11" s="13" t="s">
        <v>56</v>
      </c>
      <c r="D11" s="13">
        <v>9987591670</v>
      </c>
      <c r="E11" s="16">
        <v>95</v>
      </c>
      <c r="F11" s="10">
        <v>75</v>
      </c>
      <c r="G11" s="10">
        <v>80</v>
      </c>
      <c r="H11" s="29">
        <f t="shared" si="0"/>
        <v>85.833333333333329</v>
      </c>
      <c r="I11" s="31">
        <f>IF($H11&gt;=70,VLOOKUP($H11,Sheet1!$A$2:$C$32,2),0)</f>
        <v>3</v>
      </c>
      <c r="J11" s="28" t="str">
        <f>IF($H11&gt;=70,VLOOKUP($H11,Sheet1!$A$2:$C$32,3),"")</f>
        <v>B</v>
      </c>
    </row>
    <row r="12" spans="1:10" ht="17.25" customHeight="1" x14ac:dyDescent="0.3">
      <c r="A12" s="27" t="s">
        <v>7</v>
      </c>
      <c r="B12" s="12" t="s">
        <v>57</v>
      </c>
      <c r="C12" s="13" t="s">
        <v>58</v>
      </c>
      <c r="D12" s="13">
        <v>9987598125</v>
      </c>
      <c r="E12" s="16">
        <v>100</v>
      </c>
      <c r="F12" s="10">
        <v>100</v>
      </c>
      <c r="G12" s="10">
        <v>100</v>
      </c>
      <c r="H12" s="29">
        <f t="shared" si="0"/>
        <v>100</v>
      </c>
      <c r="I12" s="31">
        <f>IF($H12&gt;=70,VLOOKUP($H12,Sheet1!$A$2:$C$32,2),0)</f>
        <v>4</v>
      </c>
      <c r="J12" s="28" t="str">
        <f>IF($H12&gt;=70,VLOOKUP($H12,Sheet1!$A$2:$C$32,3),"")</f>
        <v>A</v>
      </c>
    </row>
    <row r="13" spans="1:10" ht="17.25" customHeight="1" x14ac:dyDescent="0.3">
      <c r="A13" s="27" t="s">
        <v>15</v>
      </c>
      <c r="B13" s="12" t="s">
        <v>59</v>
      </c>
      <c r="C13" s="13" t="s">
        <v>60</v>
      </c>
      <c r="D13" s="13" t="s">
        <v>61</v>
      </c>
      <c r="E13" s="16">
        <v>76</v>
      </c>
      <c r="F13" s="10">
        <v>77</v>
      </c>
      <c r="G13" s="10">
        <v>76</v>
      </c>
      <c r="H13" s="29">
        <f t="shared" si="0"/>
        <v>76.333333333333329</v>
      </c>
      <c r="I13" s="31">
        <f>IF($H13&gt;=70,VLOOKUP($H13,Sheet1!$A$2:$C$32,2),0)</f>
        <v>2.41</v>
      </c>
      <c r="J13" s="28" t="str">
        <f>IF($H13&gt;=70,VLOOKUP($H13,Sheet1!$A$2:$C$32,3),"")</f>
        <v>B-</v>
      </c>
    </row>
    <row r="14" spans="1:10" ht="17.25" customHeight="1" x14ac:dyDescent="0.3">
      <c r="A14" s="27" t="s">
        <v>16</v>
      </c>
      <c r="B14" s="12" t="s">
        <v>62</v>
      </c>
      <c r="C14" s="13" t="s">
        <v>63</v>
      </c>
      <c r="D14" s="13">
        <v>9981046273</v>
      </c>
      <c r="E14" s="16">
        <v>86</v>
      </c>
      <c r="F14" s="10">
        <v>85</v>
      </c>
      <c r="G14" s="10">
        <v>86</v>
      </c>
      <c r="H14" s="29">
        <f t="shared" si="0"/>
        <v>85.666666666666671</v>
      </c>
      <c r="I14" s="31">
        <f>IF($H14&gt;=70,VLOOKUP($H14,Sheet1!$A$2:$C$32,2),0)</f>
        <v>3</v>
      </c>
      <c r="J14" s="28" t="str">
        <f>IF($H14&gt;=70,VLOOKUP($H14,Sheet1!$A$2:$C$32,3),"")</f>
        <v>B</v>
      </c>
    </row>
    <row r="15" spans="1:10" ht="17.25" customHeight="1" x14ac:dyDescent="0.3">
      <c r="A15" s="27" t="s">
        <v>17</v>
      </c>
      <c r="B15" s="12" t="s">
        <v>64</v>
      </c>
      <c r="C15" s="13" t="s">
        <v>65</v>
      </c>
      <c r="D15" s="13" t="s">
        <v>66</v>
      </c>
      <c r="E15" s="15"/>
      <c r="F15" s="15"/>
      <c r="G15" s="10"/>
      <c r="H15" s="29">
        <f t="shared" si="0"/>
        <v>0</v>
      </c>
      <c r="I15" s="31">
        <f>IF($H15&gt;=70,VLOOKUP($H15,Sheet1!$A$2:$C$32,2),0)</f>
        <v>0</v>
      </c>
      <c r="J15" s="28" t="str">
        <f>IF($H15&gt;=70,VLOOKUP($H15,Sheet1!$A$2:$C$32,3),"")</f>
        <v/>
      </c>
    </row>
    <row r="16" spans="1:10" ht="17.25" customHeight="1" x14ac:dyDescent="0.3">
      <c r="A16" s="27" t="s">
        <v>18</v>
      </c>
      <c r="B16" s="12" t="s">
        <v>67</v>
      </c>
      <c r="C16" s="13" t="s">
        <v>68</v>
      </c>
      <c r="D16" s="13">
        <v>9987597432</v>
      </c>
      <c r="E16" s="16">
        <v>80</v>
      </c>
      <c r="F16" s="10">
        <v>90</v>
      </c>
      <c r="G16" s="10">
        <v>80</v>
      </c>
      <c r="H16" s="29">
        <f t="shared" si="0"/>
        <v>83.333333333333329</v>
      </c>
      <c r="I16" s="31">
        <f>IF($H16&gt;=70,VLOOKUP($H16,Sheet1!$A$2:$C$32,2),0)</f>
        <v>2.84</v>
      </c>
      <c r="J16" s="28" t="str">
        <f>IF($H16&gt;=70,VLOOKUP($H16,Sheet1!$A$2:$C$32,3),"")</f>
        <v>B</v>
      </c>
    </row>
    <row r="17" spans="1:10" ht="17.25" customHeight="1" x14ac:dyDescent="0.3">
      <c r="A17" s="27" t="s">
        <v>19</v>
      </c>
      <c r="B17" s="12" t="s">
        <v>69</v>
      </c>
      <c r="C17" s="13" t="s">
        <v>70</v>
      </c>
      <c r="D17" s="13">
        <v>9997873014</v>
      </c>
      <c r="E17" s="10">
        <v>78</v>
      </c>
      <c r="F17" s="10">
        <v>76</v>
      </c>
      <c r="G17" s="10">
        <v>76</v>
      </c>
      <c r="H17" s="29">
        <f t="shared" si="0"/>
        <v>77</v>
      </c>
      <c r="I17" s="31">
        <f>IF($H17&gt;=70,VLOOKUP($H17,Sheet1!$A$2:$C$32,2),0)</f>
        <v>2.4700000000000002</v>
      </c>
      <c r="J17" s="28" t="str">
        <f>IF($H17&gt;=70,VLOOKUP($H17,Sheet1!$A$2:$C$32,3),"")</f>
        <v>B-</v>
      </c>
    </row>
    <row r="18" spans="1:10" ht="17.25" customHeight="1" x14ac:dyDescent="0.3">
      <c r="A18" s="27" t="s">
        <v>20</v>
      </c>
      <c r="B18" s="12" t="s">
        <v>71</v>
      </c>
      <c r="C18" s="13" t="s">
        <v>72</v>
      </c>
      <c r="D18" s="13">
        <v>9987911414</v>
      </c>
      <c r="E18" s="16">
        <v>75</v>
      </c>
      <c r="F18" s="10">
        <v>80</v>
      </c>
      <c r="G18" s="10">
        <v>95</v>
      </c>
      <c r="H18" s="29">
        <f t="shared" si="0"/>
        <v>80</v>
      </c>
      <c r="I18" s="31">
        <f>IF($H18&gt;=70,VLOOKUP($H18,Sheet1!$A$2:$C$32,2),0)</f>
        <v>2.67</v>
      </c>
      <c r="J18" s="28" t="str">
        <f>IF($H18&gt;=70,VLOOKUP($H18,Sheet1!$A$2:$C$32,3),"")</f>
        <v>B-</v>
      </c>
    </row>
    <row r="19" spans="1:10" ht="17.25" customHeight="1" x14ac:dyDescent="0.3">
      <c r="A19" s="27" t="s">
        <v>21</v>
      </c>
      <c r="B19" s="12" t="s">
        <v>217</v>
      </c>
      <c r="C19" s="13" t="s">
        <v>218</v>
      </c>
      <c r="D19" s="13" t="s">
        <v>219</v>
      </c>
      <c r="E19" s="16">
        <v>76</v>
      </c>
      <c r="F19" s="10">
        <v>80</v>
      </c>
      <c r="G19" s="10">
        <v>95</v>
      </c>
      <c r="H19" s="29">
        <f t="shared" si="0"/>
        <v>80.5</v>
      </c>
      <c r="I19" s="31">
        <f>IF($H19&gt;=70,VLOOKUP($H19,Sheet1!$A$2:$C$32,2),0)</f>
        <v>2.67</v>
      </c>
      <c r="J19" s="28" t="str">
        <f>IF($H19&gt;=70,VLOOKUP($H19,Sheet1!$A$2:$C$32,3),"")</f>
        <v>B-</v>
      </c>
    </row>
    <row r="20" spans="1:10" ht="17.25" customHeight="1" x14ac:dyDescent="0.3">
      <c r="A20" s="27" t="s">
        <v>22</v>
      </c>
      <c r="B20" s="12" t="s">
        <v>73</v>
      </c>
      <c r="C20" s="13" t="s">
        <v>74</v>
      </c>
      <c r="D20" s="13">
        <v>9957259105</v>
      </c>
      <c r="E20" s="15">
        <v>82</v>
      </c>
      <c r="F20" s="15">
        <v>81</v>
      </c>
      <c r="G20" s="10">
        <v>84</v>
      </c>
      <c r="H20" s="29">
        <f t="shared" si="0"/>
        <v>82</v>
      </c>
      <c r="I20" s="31">
        <f>IF($H20&gt;=70,VLOOKUP($H20,Sheet1!$A$2:$C$32,2),0)</f>
        <v>2.76</v>
      </c>
      <c r="J20" s="28" t="str">
        <f>IF($H20&gt;=70,VLOOKUP($H20,Sheet1!$A$2:$C$32,3),"")</f>
        <v>B</v>
      </c>
    </row>
    <row r="21" spans="1:10" ht="17.25" customHeight="1" x14ac:dyDescent="0.3">
      <c r="A21" s="27" t="s">
        <v>23</v>
      </c>
      <c r="B21" s="12" t="s">
        <v>75</v>
      </c>
      <c r="C21" s="13" t="s">
        <v>76</v>
      </c>
      <c r="D21" s="13">
        <v>9977733011</v>
      </c>
      <c r="E21" s="16">
        <v>78</v>
      </c>
      <c r="F21" s="10">
        <v>75</v>
      </c>
      <c r="G21" s="10">
        <v>82</v>
      </c>
      <c r="H21" s="29">
        <f t="shared" si="0"/>
        <v>77.666666666666671</v>
      </c>
      <c r="I21" s="31">
        <f>IF($H21&gt;=70,VLOOKUP($H21,Sheet1!$A$2:$C$32,2),0)</f>
        <v>2.4700000000000002</v>
      </c>
      <c r="J21" s="28" t="str">
        <f>IF($H21&gt;=70,VLOOKUP($H21,Sheet1!$A$2:$C$32,3),"")</f>
        <v>B-</v>
      </c>
    </row>
    <row r="22" spans="1:10" ht="17.25" customHeight="1" x14ac:dyDescent="0.3">
      <c r="A22" s="27" t="s">
        <v>24</v>
      </c>
      <c r="B22" s="12" t="s">
        <v>77</v>
      </c>
      <c r="C22" s="13" t="s">
        <v>78</v>
      </c>
      <c r="D22" s="13">
        <v>9977155772</v>
      </c>
      <c r="E22" s="16">
        <v>78</v>
      </c>
      <c r="F22" s="10">
        <v>75</v>
      </c>
      <c r="G22" s="10">
        <v>82</v>
      </c>
      <c r="H22" s="29">
        <f t="shared" si="0"/>
        <v>77.666666666666671</v>
      </c>
      <c r="I22" s="31">
        <f>IF($H22&gt;=70,VLOOKUP($H22,Sheet1!$A$2:$C$32,2),0)</f>
        <v>2.4700000000000002</v>
      </c>
      <c r="J22" s="28" t="str">
        <f>IF($H22&gt;=70,VLOOKUP($H22,Sheet1!$A$2:$C$32,3),"")</f>
        <v>B-</v>
      </c>
    </row>
    <row r="23" spans="1:10" ht="17.25" customHeight="1" x14ac:dyDescent="0.3">
      <c r="A23" s="27" t="s">
        <v>25</v>
      </c>
      <c r="B23" s="12" t="s">
        <v>79</v>
      </c>
      <c r="C23" s="13" t="s">
        <v>80</v>
      </c>
      <c r="D23" s="13">
        <v>9981743990</v>
      </c>
      <c r="E23" s="16">
        <v>95</v>
      </c>
      <c r="F23" s="10">
        <v>75</v>
      </c>
      <c r="G23" s="10">
        <v>80</v>
      </c>
      <c r="H23" s="29">
        <f t="shared" si="0"/>
        <v>85.833333333333329</v>
      </c>
      <c r="I23" s="31">
        <f>IF($H23&gt;=70,VLOOKUP($H23,Sheet1!$A$2:$C$32,2),0)</f>
        <v>3</v>
      </c>
      <c r="J23" s="28" t="str">
        <f>IF($H23&gt;=70,VLOOKUP($H23,Sheet1!$A$2:$C$32,3),"")</f>
        <v>B</v>
      </c>
    </row>
    <row r="24" spans="1:10" ht="17.25" customHeight="1" x14ac:dyDescent="0.3">
      <c r="A24" s="27" t="s">
        <v>26</v>
      </c>
      <c r="B24" s="12" t="s">
        <v>81</v>
      </c>
      <c r="C24" s="13" t="s">
        <v>82</v>
      </c>
      <c r="D24" s="13" t="s">
        <v>83</v>
      </c>
      <c r="E24" s="16">
        <v>75</v>
      </c>
      <c r="F24" s="10">
        <v>75</v>
      </c>
      <c r="G24" s="10">
        <v>75</v>
      </c>
      <c r="H24" s="29">
        <f t="shared" si="0"/>
        <v>75</v>
      </c>
      <c r="I24" s="31">
        <f>IF($H24&gt;=70,VLOOKUP($H24,Sheet1!$A$2:$C$32,2),0)</f>
        <v>2.34</v>
      </c>
      <c r="J24" s="28" t="str">
        <f>IF($H24&gt;=70,VLOOKUP($H24,Sheet1!$A$2:$C$32,3),"")</f>
        <v>B-</v>
      </c>
    </row>
    <row r="25" spans="1:10" ht="17.25" customHeight="1" x14ac:dyDescent="0.25">
      <c r="A25" s="19"/>
      <c r="B25" s="19"/>
      <c r="C25" s="19"/>
      <c r="D25" s="19"/>
      <c r="F25" s="1"/>
    </row>
    <row r="26" spans="1:10" ht="17.25" customHeight="1" x14ac:dyDescent="0.25">
      <c r="A26" s="19"/>
      <c r="B26" s="19" t="s">
        <v>8</v>
      </c>
      <c r="C26" s="19"/>
      <c r="D26" s="1"/>
      <c r="G26" s="1" t="s">
        <v>10</v>
      </c>
    </row>
    <row r="27" spans="1:10" ht="17.25" customHeight="1" x14ac:dyDescent="0.25">
      <c r="B27" s="3" t="s">
        <v>14</v>
      </c>
      <c r="D27" s="1"/>
      <c r="G27" s="1" t="s">
        <v>196</v>
      </c>
    </row>
    <row r="28" spans="1:10" ht="17.25" customHeight="1" x14ac:dyDescent="0.25">
      <c r="D28" s="20"/>
      <c r="G28" s="20"/>
    </row>
    <row r="29" spans="1:10" ht="17.25" customHeight="1" x14ac:dyDescent="0.25"/>
    <row r="30" spans="1:10" ht="17.25" customHeight="1" x14ac:dyDescent="0.25">
      <c r="B30" s="3" t="s">
        <v>206</v>
      </c>
      <c r="G30" s="3" t="s">
        <v>11</v>
      </c>
    </row>
    <row r="31" spans="1:10" ht="17.25" customHeight="1" x14ac:dyDescent="0.25">
      <c r="A31" s="41" t="s">
        <v>184</v>
      </c>
      <c r="B31" s="41"/>
      <c r="C31" s="41"/>
      <c r="D31" s="41"/>
      <c r="E31" s="41"/>
      <c r="F31" s="41"/>
      <c r="G31" s="41"/>
      <c r="H31" s="41"/>
      <c r="I31" s="41"/>
      <c r="J31" s="41"/>
    </row>
    <row r="32" spans="1:10" ht="17.25" customHeight="1" x14ac:dyDescent="0.25">
      <c r="A32" s="1" t="s">
        <v>185</v>
      </c>
      <c r="B32" s="1"/>
      <c r="C32" s="1" t="s">
        <v>12</v>
      </c>
      <c r="D32" s="1"/>
      <c r="G32" s="3" t="s">
        <v>189</v>
      </c>
      <c r="I32" s="3" t="s">
        <v>190</v>
      </c>
    </row>
    <row r="33" spans="1:10" ht="17.25" customHeight="1" x14ac:dyDescent="0.25">
      <c r="A33" s="1" t="s">
        <v>13</v>
      </c>
      <c r="C33" s="3" t="s">
        <v>188</v>
      </c>
      <c r="G33" s="4" t="s">
        <v>46</v>
      </c>
      <c r="I33" s="4" t="s">
        <v>191</v>
      </c>
    </row>
    <row r="34" spans="1:10" ht="17.25" customHeight="1" x14ac:dyDescent="0.25">
      <c r="A34" s="4" t="s">
        <v>186</v>
      </c>
      <c r="B34" s="4"/>
      <c r="C34" s="4" t="s">
        <v>187</v>
      </c>
      <c r="D34" s="4"/>
      <c r="F34" s="4"/>
    </row>
    <row r="35" spans="1:10" ht="17.25" customHeight="1" x14ac:dyDescent="0.25">
      <c r="A35" s="42" t="s">
        <v>1</v>
      </c>
      <c r="B35" s="42" t="s">
        <v>0</v>
      </c>
      <c r="C35" s="42" t="s">
        <v>47</v>
      </c>
      <c r="D35" s="42" t="s">
        <v>48</v>
      </c>
      <c r="E35" s="39" t="s">
        <v>192</v>
      </c>
      <c r="F35" s="39" t="s">
        <v>193</v>
      </c>
      <c r="G35" s="39" t="s">
        <v>194</v>
      </c>
      <c r="H35" s="43" t="s">
        <v>216</v>
      </c>
      <c r="I35" s="44"/>
      <c r="J35" s="45"/>
    </row>
    <row r="36" spans="1:10" ht="17.25" customHeight="1" x14ac:dyDescent="0.25">
      <c r="A36" s="42"/>
      <c r="B36" s="42"/>
      <c r="C36" s="42"/>
      <c r="D36" s="42"/>
      <c r="E36" s="40"/>
      <c r="F36" s="40"/>
      <c r="G36" s="40"/>
      <c r="H36" s="2" t="s">
        <v>195</v>
      </c>
      <c r="I36" s="28" t="s">
        <v>215</v>
      </c>
      <c r="J36" s="2" t="s">
        <v>9</v>
      </c>
    </row>
    <row r="37" spans="1:10" ht="17.25" customHeight="1" x14ac:dyDescent="0.3">
      <c r="A37" s="11" t="s">
        <v>2</v>
      </c>
      <c r="B37" s="12" t="s">
        <v>84</v>
      </c>
      <c r="C37" s="13" t="s">
        <v>85</v>
      </c>
      <c r="D37" s="13"/>
      <c r="E37" s="15"/>
      <c r="F37" s="15"/>
      <c r="G37" s="10"/>
      <c r="H37" s="29">
        <f t="shared" ref="H37:H47" si="1">(3*E37+2*F37+1*G37)/6</f>
        <v>0</v>
      </c>
      <c r="I37" s="10"/>
      <c r="J37" s="10"/>
    </row>
    <row r="38" spans="1:10" ht="17.25" customHeight="1" x14ac:dyDescent="0.3">
      <c r="A38" s="11" t="s">
        <v>3</v>
      </c>
      <c r="B38" s="12" t="s">
        <v>86</v>
      </c>
      <c r="C38" s="13" t="s">
        <v>87</v>
      </c>
      <c r="D38" s="13" t="s">
        <v>88</v>
      </c>
      <c r="E38" s="10"/>
      <c r="F38" s="10"/>
      <c r="G38" s="10"/>
      <c r="H38" s="29">
        <f t="shared" si="1"/>
        <v>0</v>
      </c>
      <c r="I38" s="10"/>
      <c r="J38" s="10"/>
    </row>
    <row r="39" spans="1:10" ht="17.25" customHeight="1" x14ac:dyDescent="0.3">
      <c r="A39" s="11" t="s">
        <v>4</v>
      </c>
      <c r="B39" s="21" t="s">
        <v>89</v>
      </c>
      <c r="C39" s="13" t="s">
        <v>90</v>
      </c>
      <c r="D39" s="22" t="s">
        <v>91</v>
      </c>
      <c r="E39" s="16"/>
      <c r="F39" s="10"/>
      <c r="G39" s="10"/>
      <c r="H39" s="29">
        <f t="shared" si="1"/>
        <v>0</v>
      </c>
      <c r="I39" s="10"/>
      <c r="J39" s="10"/>
    </row>
    <row r="40" spans="1:10" ht="17.25" customHeight="1" x14ac:dyDescent="0.3">
      <c r="A40" s="11" t="s">
        <v>5</v>
      </c>
      <c r="B40" s="12" t="s">
        <v>92</v>
      </c>
      <c r="C40" s="13" t="s">
        <v>93</v>
      </c>
      <c r="D40" s="13" t="s">
        <v>94</v>
      </c>
      <c r="E40" s="16"/>
      <c r="F40" s="10"/>
      <c r="G40" s="10"/>
      <c r="H40" s="29">
        <f t="shared" si="1"/>
        <v>0</v>
      </c>
      <c r="I40" s="10"/>
      <c r="J40" s="10"/>
    </row>
    <row r="41" spans="1:10" ht="17.25" customHeight="1" x14ac:dyDescent="0.3">
      <c r="A41" s="11" t="s">
        <v>6</v>
      </c>
      <c r="B41" s="12" t="s">
        <v>95</v>
      </c>
      <c r="C41" s="13" t="s">
        <v>96</v>
      </c>
      <c r="D41" s="13">
        <v>9987974361</v>
      </c>
      <c r="E41" s="16"/>
      <c r="F41" s="10"/>
      <c r="G41" s="10"/>
      <c r="H41" s="29">
        <f t="shared" si="1"/>
        <v>0</v>
      </c>
      <c r="I41" s="10"/>
      <c r="J41" s="10"/>
    </row>
    <row r="42" spans="1:10" ht="17.25" customHeight="1" x14ac:dyDescent="0.3">
      <c r="A42" s="11" t="s">
        <v>7</v>
      </c>
      <c r="B42" s="12" t="s">
        <v>97</v>
      </c>
      <c r="C42" s="13" t="s">
        <v>98</v>
      </c>
      <c r="D42" s="13" t="s">
        <v>99</v>
      </c>
      <c r="E42" s="16"/>
      <c r="F42" s="10"/>
      <c r="G42" s="10"/>
      <c r="H42" s="29">
        <f t="shared" si="1"/>
        <v>0</v>
      </c>
      <c r="I42" s="10"/>
      <c r="J42" s="10"/>
    </row>
    <row r="43" spans="1:10" ht="17.25" customHeight="1" x14ac:dyDescent="0.3">
      <c r="A43" s="11" t="s">
        <v>15</v>
      </c>
      <c r="B43" s="12" t="s">
        <v>100</v>
      </c>
      <c r="C43" s="13" t="s">
        <v>101</v>
      </c>
      <c r="D43" s="13" t="s">
        <v>102</v>
      </c>
      <c r="E43" s="16"/>
      <c r="F43" s="10"/>
      <c r="G43" s="10"/>
      <c r="H43" s="29">
        <f t="shared" si="1"/>
        <v>0</v>
      </c>
      <c r="I43" s="10"/>
      <c r="J43" s="10"/>
    </row>
    <row r="44" spans="1:10" ht="17.25" customHeight="1" x14ac:dyDescent="0.3">
      <c r="A44" s="11" t="s">
        <v>16</v>
      </c>
      <c r="B44" s="12" t="s">
        <v>103</v>
      </c>
      <c r="C44" s="13" t="s">
        <v>104</v>
      </c>
      <c r="D44" s="13" t="s">
        <v>105</v>
      </c>
      <c r="E44" s="15"/>
      <c r="F44" s="15"/>
      <c r="G44" s="10"/>
      <c r="H44" s="29">
        <f t="shared" si="1"/>
        <v>0</v>
      </c>
      <c r="I44" s="10"/>
      <c r="J44" s="10"/>
    </row>
    <row r="45" spans="1:10" ht="17.25" customHeight="1" x14ac:dyDescent="0.3">
      <c r="A45" s="11" t="s">
        <v>17</v>
      </c>
      <c r="B45" s="12" t="s">
        <v>106</v>
      </c>
      <c r="C45" s="13" t="s">
        <v>107</v>
      </c>
      <c r="D45" s="13"/>
      <c r="E45" s="16"/>
      <c r="F45" s="10"/>
      <c r="G45" s="10"/>
      <c r="H45" s="29">
        <f t="shared" si="1"/>
        <v>0</v>
      </c>
      <c r="I45" s="10"/>
      <c r="J45" s="10"/>
    </row>
    <row r="46" spans="1:10" ht="17.25" customHeight="1" x14ac:dyDescent="0.3">
      <c r="A46" s="11" t="s">
        <v>18</v>
      </c>
      <c r="B46" s="12" t="s">
        <v>108</v>
      </c>
      <c r="C46" s="13" t="s">
        <v>109</v>
      </c>
      <c r="D46" s="13" t="s">
        <v>110</v>
      </c>
      <c r="E46" s="10"/>
      <c r="F46" s="10"/>
      <c r="G46" s="10"/>
      <c r="H46" s="29">
        <f t="shared" si="1"/>
        <v>0</v>
      </c>
      <c r="I46" s="10"/>
      <c r="J46" s="10"/>
    </row>
    <row r="47" spans="1:10" ht="17.25" customHeight="1" x14ac:dyDescent="0.3">
      <c r="A47" s="11" t="s">
        <v>19</v>
      </c>
      <c r="B47" s="12" t="s">
        <v>111</v>
      </c>
      <c r="C47" s="13" t="s">
        <v>112</v>
      </c>
      <c r="D47" s="13" t="s">
        <v>113</v>
      </c>
      <c r="E47" s="16"/>
      <c r="F47" s="10"/>
      <c r="G47" s="10"/>
      <c r="H47" s="29">
        <f t="shared" si="1"/>
        <v>0</v>
      </c>
      <c r="I47" s="10"/>
      <c r="J47" s="10"/>
    </row>
    <row r="48" spans="1:10" ht="17.25" customHeight="1" x14ac:dyDescent="0.25">
      <c r="A48" s="19"/>
      <c r="B48" s="19"/>
      <c r="C48" s="19"/>
      <c r="D48" s="19"/>
      <c r="F48" s="1"/>
    </row>
    <row r="49" spans="1:8" ht="17.25" customHeight="1" x14ac:dyDescent="0.25">
      <c r="A49" s="19"/>
      <c r="B49" s="19" t="s">
        <v>8</v>
      </c>
      <c r="C49" s="19"/>
      <c r="D49" s="1"/>
      <c r="G49" s="1" t="s">
        <v>10</v>
      </c>
    </row>
    <row r="50" spans="1:8" ht="17.25" customHeight="1" x14ac:dyDescent="0.25">
      <c r="B50" s="3" t="s">
        <v>14</v>
      </c>
      <c r="D50" s="1"/>
      <c r="G50" s="1" t="s">
        <v>196</v>
      </c>
    </row>
    <row r="51" spans="1:8" ht="17.25" customHeight="1" x14ac:dyDescent="0.25">
      <c r="D51" s="20"/>
      <c r="G51" s="20"/>
    </row>
    <row r="52" spans="1:8" ht="17.25" customHeight="1" x14ac:dyDescent="0.25"/>
    <row r="53" spans="1:8" ht="17.25" customHeight="1" x14ac:dyDescent="0.25">
      <c r="B53" s="3" t="s">
        <v>213</v>
      </c>
      <c r="G53" s="3" t="s">
        <v>11</v>
      </c>
    </row>
    <row r="54" spans="1:8" ht="17.25" customHeight="1" x14ac:dyDescent="0.25"/>
    <row r="55" spans="1:8" ht="17.25" customHeight="1" x14ac:dyDescent="0.25"/>
    <row r="56" spans="1:8" ht="17.25" customHeight="1" x14ac:dyDescent="0.25"/>
    <row r="57" spans="1:8" ht="17.25" customHeight="1" x14ac:dyDescent="0.25"/>
    <row r="58" spans="1:8" ht="17.25" customHeight="1" x14ac:dyDescent="0.25"/>
    <row r="59" spans="1:8" ht="17.25" customHeight="1" x14ac:dyDescent="0.25"/>
    <row r="60" spans="1:8" ht="17.25" customHeight="1" x14ac:dyDescent="0.25"/>
    <row r="61" spans="1:8" ht="17.25" customHeight="1" x14ac:dyDescent="0.25">
      <c r="A61" s="41" t="s">
        <v>184</v>
      </c>
      <c r="B61" s="41"/>
      <c r="C61" s="41"/>
      <c r="D61" s="41"/>
      <c r="E61" s="41"/>
      <c r="F61" s="41"/>
    </row>
    <row r="62" spans="1:8" ht="17.25" customHeight="1" x14ac:dyDescent="0.25">
      <c r="A62" s="1" t="s">
        <v>185</v>
      </c>
      <c r="B62" s="1"/>
      <c r="C62" s="1" t="s">
        <v>12</v>
      </c>
      <c r="D62" s="1"/>
      <c r="F62" s="3" t="s">
        <v>189</v>
      </c>
      <c r="H62" s="3" t="s">
        <v>190</v>
      </c>
    </row>
    <row r="63" spans="1:8" ht="17.25" customHeight="1" x14ac:dyDescent="0.25">
      <c r="A63" s="1" t="s">
        <v>13</v>
      </c>
      <c r="C63" s="3" t="s">
        <v>188</v>
      </c>
      <c r="F63" s="4" t="s">
        <v>46</v>
      </c>
      <c r="H63" s="4" t="s">
        <v>191</v>
      </c>
    </row>
    <row r="64" spans="1:8" ht="17.25" customHeight="1" x14ac:dyDescent="0.25">
      <c r="A64" s="4" t="s">
        <v>186</v>
      </c>
      <c r="B64" s="4"/>
      <c r="C64" s="4" t="s">
        <v>187</v>
      </c>
      <c r="D64" s="4"/>
      <c r="F64" s="4"/>
    </row>
    <row r="65" spans="1:10" ht="17.25" customHeight="1" x14ac:dyDescent="0.25">
      <c r="A65" s="5"/>
      <c r="B65" s="6"/>
      <c r="C65" s="6"/>
      <c r="D65" s="6"/>
      <c r="E65" s="7"/>
      <c r="F65" s="8"/>
    </row>
    <row r="66" spans="1:10" ht="17.25" customHeight="1" x14ac:dyDescent="0.25">
      <c r="A66" s="42" t="s">
        <v>1</v>
      </c>
      <c r="B66" s="42" t="s">
        <v>0</v>
      </c>
      <c r="C66" s="42" t="s">
        <v>47</v>
      </c>
      <c r="D66" s="42" t="s">
        <v>48</v>
      </c>
      <c r="E66" s="39" t="s">
        <v>192</v>
      </c>
      <c r="F66" s="39" t="s">
        <v>193</v>
      </c>
      <c r="G66" s="39" t="s">
        <v>194</v>
      </c>
      <c r="H66" s="43" t="s">
        <v>214</v>
      </c>
      <c r="I66" s="44"/>
      <c r="J66" s="45"/>
    </row>
    <row r="67" spans="1:10" ht="17.25" customHeight="1" x14ac:dyDescent="0.25">
      <c r="A67" s="42"/>
      <c r="B67" s="42"/>
      <c r="C67" s="42"/>
      <c r="D67" s="42"/>
      <c r="E67" s="40"/>
      <c r="F67" s="40"/>
      <c r="G67" s="40"/>
      <c r="H67" s="2" t="s">
        <v>195</v>
      </c>
      <c r="I67" s="2" t="s">
        <v>215</v>
      </c>
      <c r="J67" s="2" t="s">
        <v>9</v>
      </c>
    </row>
    <row r="68" spans="1:10" ht="17.25" customHeight="1" x14ac:dyDescent="0.3">
      <c r="A68" s="11" t="s">
        <v>2</v>
      </c>
      <c r="B68" s="14" t="s">
        <v>114</v>
      </c>
      <c r="C68" s="13" t="s">
        <v>115</v>
      </c>
      <c r="D68" s="23">
        <v>9987592077</v>
      </c>
      <c r="E68" s="15"/>
      <c r="F68" s="15"/>
      <c r="G68" s="10"/>
      <c r="H68" s="29">
        <f t="shared" ref="H68:H104" si="2">(3*E68+2*F68+1*G68)/6</f>
        <v>0</v>
      </c>
      <c r="I68" s="10"/>
      <c r="J68" s="10"/>
    </row>
    <row r="69" spans="1:10" ht="17.25" customHeight="1" x14ac:dyDescent="0.3">
      <c r="A69" s="11" t="s">
        <v>3</v>
      </c>
      <c r="B69" s="12" t="s">
        <v>116</v>
      </c>
      <c r="C69" s="24">
        <v>10135</v>
      </c>
      <c r="D69" s="13" t="s">
        <v>117</v>
      </c>
      <c r="E69" s="10"/>
      <c r="F69" s="10"/>
      <c r="G69" s="10"/>
      <c r="H69" s="29">
        <f t="shared" si="2"/>
        <v>0</v>
      </c>
      <c r="I69" s="10"/>
      <c r="J69" s="10"/>
    </row>
    <row r="70" spans="1:10" ht="17.25" customHeight="1" x14ac:dyDescent="0.3">
      <c r="A70" s="11" t="s">
        <v>4</v>
      </c>
      <c r="B70" s="12" t="s">
        <v>118</v>
      </c>
      <c r="C70" s="13" t="s">
        <v>119</v>
      </c>
      <c r="D70" s="13">
        <v>9980783780</v>
      </c>
      <c r="E70" s="16"/>
      <c r="F70" s="10"/>
      <c r="G70" s="10"/>
      <c r="H70" s="29">
        <f t="shared" si="2"/>
        <v>0</v>
      </c>
      <c r="I70" s="10"/>
      <c r="J70" s="10"/>
    </row>
    <row r="71" spans="1:10" ht="17.25" customHeight="1" x14ac:dyDescent="0.3">
      <c r="A71" s="11" t="s">
        <v>5</v>
      </c>
      <c r="B71" s="12" t="s">
        <v>120</v>
      </c>
      <c r="C71" s="13" t="s">
        <v>121</v>
      </c>
      <c r="D71" s="13">
        <v>9983011634</v>
      </c>
      <c r="E71" s="16"/>
      <c r="F71" s="10"/>
      <c r="G71" s="10"/>
      <c r="H71" s="29">
        <f t="shared" si="2"/>
        <v>0</v>
      </c>
      <c r="I71" s="10"/>
      <c r="J71" s="10"/>
    </row>
    <row r="72" spans="1:10" ht="17.25" customHeight="1" x14ac:dyDescent="0.3">
      <c r="A72" s="11" t="s">
        <v>6</v>
      </c>
      <c r="B72" s="12" t="s">
        <v>122</v>
      </c>
      <c r="C72" s="13" t="s">
        <v>123</v>
      </c>
      <c r="D72" s="13">
        <v>9997312285</v>
      </c>
      <c r="E72" s="16"/>
      <c r="F72" s="10"/>
      <c r="G72" s="10"/>
      <c r="H72" s="29">
        <f t="shared" si="2"/>
        <v>0</v>
      </c>
      <c r="I72" s="10"/>
      <c r="J72" s="10"/>
    </row>
    <row r="73" spans="1:10" ht="17.25" customHeight="1" x14ac:dyDescent="0.3">
      <c r="A73" s="11" t="s">
        <v>7</v>
      </c>
      <c r="B73" s="12" t="s">
        <v>208</v>
      </c>
      <c r="C73" s="13" t="s">
        <v>209</v>
      </c>
      <c r="D73" s="13" t="s">
        <v>210</v>
      </c>
      <c r="E73" s="16"/>
      <c r="F73" s="10"/>
      <c r="G73" s="10"/>
      <c r="H73" s="29">
        <f t="shared" si="2"/>
        <v>0</v>
      </c>
      <c r="I73" s="10"/>
      <c r="J73" s="10"/>
    </row>
    <row r="74" spans="1:10" ht="17.25" customHeight="1" x14ac:dyDescent="0.3">
      <c r="A74" s="11" t="s">
        <v>15</v>
      </c>
      <c r="B74" s="12" t="s">
        <v>124</v>
      </c>
      <c r="C74" s="13" t="s">
        <v>125</v>
      </c>
      <c r="D74" s="13">
        <v>9977153826</v>
      </c>
      <c r="E74" s="16"/>
      <c r="F74" s="10"/>
      <c r="G74" s="10"/>
      <c r="H74" s="29">
        <f t="shared" si="2"/>
        <v>0</v>
      </c>
      <c r="I74" s="10"/>
      <c r="J74" s="10"/>
    </row>
    <row r="75" spans="1:10" ht="17.25" customHeight="1" x14ac:dyDescent="0.3">
      <c r="A75" s="11" t="s">
        <v>16</v>
      </c>
      <c r="B75" s="12" t="s">
        <v>126</v>
      </c>
      <c r="C75" s="13" t="s">
        <v>127</v>
      </c>
      <c r="D75" s="13">
        <v>9987031562</v>
      </c>
      <c r="E75" s="16"/>
      <c r="F75" s="10"/>
      <c r="G75" s="10"/>
      <c r="H75" s="29">
        <f t="shared" si="2"/>
        <v>0</v>
      </c>
      <c r="I75" s="10"/>
      <c r="J75" s="10"/>
    </row>
    <row r="76" spans="1:10" ht="17.25" customHeight="1" x14ac:dyDescent="0.3">
      <c r="A76" s="11" t="s">
        <v>17</v>
      </c>
      <c r="B76" s="12" t="s">
        <v>128</v>
      </c>
      <c r="C76" s="13" t="s">
        <v>129</v>
      </c>
      <c r="D76" s="13">
        <v>9977732594</v>
      </c>
      <c r="E76" s="15"/>
      <c r="F76" s="15"/>
      <c r="G76" s="10"/>
      <c r="H76" s="29">
        <f t="shared" si="2"/>
        <v>0</v>
      </c>
      <c r="I76" s="10"/>
      <c r="J76" s="10"/>
    </row>
    <row r="77" spans="1:10" ht="17.25" customHeight="1" x14ac:dyDescent="0.3">
      <c r="A77" s="11" t="s">
        <v>18</v>
      </c>
      <c r="B77" s="12" t="s">
        <v>130</v>
      </c>
      <c r="C77" s="13" t="s">
        <v>131</v>
      </c>
      <c r="D77" s="13" t="s">
        <v>132</v>
      </c>
      <c r="E77" s="16"/>
      <c r="F77" s="10"/>
      <c r="G77" s="10"/>
      <c r="H77" s="29">
        <f t="shared" si="2"/>
        <v>0</v>
      </c>
      <c r="I77" s="10"/>
      <c r="J77" s="10"/>
    </row>
    <row r="78" spans="1:10" ht="17.25" customHeight="1" x14ac:dyDescent="0.3">
      <c r="A78" s="11" t="s">
        <v>19</v>
      </c>
      <c r="B78" s="12" t="s">
        <v>197</v>
      </c>
      <c r="C78" s="13" t="s">
        <v>202</v>
      </c>
      <c r="D78" s="13" t="s">
        <v>203</v>
      </c>
      <c r="E78" s="16"/>
      <c r="F78" s="10"/>
      <c r="G78" s="10"/>
      <c r="H78" s="29">
        <f t="shared" si="2"/>
        <v>0</v>
      </c>
      <c r="I78" s="10"/>
      <c r="J78" s="10"/>
    </row>
    <row r="79" spans="1:10" ht="17.25" customHeight="1" x14ac:dyDescent="0.3">
      <c r="A79" s="11" t="s">
        <v>20</v>
      </c>
      <c r="B79" s="12" t="s">
        <v>133</v>
      </c>
      <c r="C79" s="13" t="s">
        <v>134</v>
      </c>
      <c r="D79" s="13">
        <v>9987650421</v>
      </c>
      <c r="E79" s="10"/>
      <c r="F79" s="10"/>
      <c r="G79" s="10"/>
      <c r="H79" s="29">
        <f t="shared" si="2"/>
        <v>0</v>
      </c>
      <c r="I79" s="10"/>
      <c r="J79" s="10"/>
    </row>
    <row r="80" spans="1:10" ht="17.25" customHeight="1" x14ac:dyDescent="0.3">
      <c r="A80" s="11" t="s">
        <v>21</v>
      </c>
      <c r="B80" s="12" t="s">
        <v>135</v>
      </c>
      <c r="C80" s="13" t="s">
        <v>136</v>
      </c>
      <c r="D80" s="13">
        <v>9987590944</v>
      </c>
      <c r="E80" s="16"/>
      <c r="F80" s="10"/>
      <c r="G80" s="10"/>
      <c r="H80" s="29">
        <f t="shared" si="2"/>
        <v>0</v>
      </c>
      <c r="I80" s="10"/>
      <c r="J80" s="10"/>
    </row>
    <row r="81" spans="1:10" ht="17.25" customHeight="1" x14ac:dyDescent="0.3">
      <c r="A81" s="11" t="s">
        <v>22</v>
      </c>
      <c r="B81" s="12" t="s">
        <v>137</v>
      </c>
      <c r="C81" s="13" t="s">
        <v>138</v>
      </c>
      <c r="D81" s="13" t="s">
        <v>139</v>
      </c>
      <c r="E81" s="15"/>
      <c r="F81" s="15"/>
      <c r="G81" s="10"/>
      <c r="H81" s="29">
        <f t="shared" si="2"/>
        <v>0</v>
      </c>
      <c r="I81" s="10"/>
      <c r="J81" s="10"/>
    </row>
    <row r="82" spans="1:10" ht="17.25" customHeight="1" x14ac:dyDescent="0.3">
      <c r="A82" s="11" t="s">
        <v>23</v>
      </c>
      <c r="B82" s="12" t="s">
        <v>140</v>
      </c>
      <c r="C82" s="13" t="s">
        <v>141</v>
      </c>
      <c r="D82" s="13">
        <v>9978053639</v>
      </c>
      <c r="E82" s="16"/>
      <c r="F82" s="10"/>
      <c r="G82" s="10"/>
      <c r="H82" s="29">
        <f t="shared" si="2"/>
        <v>0</v>
      </c>
      <c r="I82" s="10"/>
      <c r="J82" s="10"/>
    </row>
    <row r="83" spans="1:10" ht="17.25" customHeight="1" x14ac:dyDescent="0.3">
      <c r="A83" s="11" t="s">
        <v>24</v>
      </c>
      <c r="B83" s="12" t="s">
        <v>142</v>
      </c>
      <c r="C83" s="13" t="s">
        <v>143</v>
      </c>
      <c r="D83" s="13">
        <v>9987514360</v>
      </c>
      <c r="E83" s="16"/>
      <c r="F83" s="10"/>
      <c r="G83" s="10"/>
      <c r="H83" s="29">
        <f t="shared" si="2"/>
        <v>0</v>
      </c>
      <c r="I83" s="10"/>
      <c r="J83" s="10"/>
    </row>
    <row r="84" spans="1:10" ht="17.25" customHeight="1" x14ac:dyDescent="0.3">
      <c r="A84" s="11" t="s">
        <v>25</v>
      </c>
      <c r="B84" s="12" t="s">
        <v>144</v>
      </c>
      <c r="C84" s="13" t="s">
        <v>145</v>
      </c>
      <c r="D84" s="13">
        <v>9977465157</v>
      </c>
      <c r="E84" s="16"/>
      <c r="F84" s="10"/>
      <c r="G84" s="10"/>
      <c r="H84" s="29">
        <f t="shared" si="2"/>
        <v>0</v>
      </c>
      <c r="I84" s="10"/>
      <c r="J84" s="10"/>
    </row>
    <row r="85" spans="1:10" ht="17.25" customHeight="1" x14ac:dyDescent="0.3">
      <c r="A85" s="11" t="s">
        <v>26</v>
      </c>
      <c r="B85" s="12" t="s">
        <v>146</v>
      </c>
      <c r="C85" s="13" t="s">
        <v>147</v>
      </c>
      <c r="D85" s="13">
        <v>9987031538</v>
      </c>
      <c r="E85" s="16"/>
      <c r="F85" s="10"/>
      <c r="G85" s="10"/>
      <c r="H85" s="29">
        <f t="shared" si="2"/>
        <v>0</v>
      </c>
      <c r="I85" s="10"/>
      <c r="J85" s="10"/>
    </row>
    <row r="86" spans="1:10" ht="17.25" customHeight="1" x14ac:dyDescent="0.3">
      <c r="A86" s="11" t="s">
        <v>27</v>
      </c>
      <c r="B86" s="12" t="s">
        <v>148</v>
      </c>
      <c r="C86" s="13" t="s">
        <v>149</v>
      </c>
      <c r="D86" s="13">
        <v>9961445523</v>
      </c>
      <c r="E86" s="9"/>
      <c r="F86" s="9"/>
      <c r="G86" s="10"/>
      <c r="H86" s="29">
        <f t="shared" si="2"/>
        <v>0</v>
      </c>
      <c r="I86" s="10"/>
      <c r="J86" s="10"/>
    </row>
    <row r="87" spans="1:10" ht="17.25" customHeight="1" x14ac:dyDescent="0.3">
      <c r="A87" s="11" t="s">
        <v>28</v>
      </c>
      <c r="B87" s="12" t="s">
        <v>150</v>
      </c>
      <c r="C87" s="13" t="s">
        <v>151</v>
      </c>
      <c r="D87" s="13" t="s">
        <v>152</v>
      </c>
      <c r="E87" s="16"/>
      <c r="F87" s="10"/>
      <c r="G87" s="10"/>
      <c r="H87" s="29">
        <f t="shared" si="2"/>
        <v>0</v>
      </c>
      <c r="I87" s="10"/>
      <c r="J87" s="10"/>
    </row>
    <row r="88" spans="1:10" ht="17.25" customHeight="1" x14ac:dyDescent="0.3">
      <c r="A88" s="11" t="s">
        <v>29</v>
      </c>
      <c r="B88" s="12" t="s">
        <v>153</v>
      </c>
      <c r="C88" s="13" t="s">
        <v>154</v>
      </c>
      <c r="D88" s="13">
        <v>9961509306</v>
      </c>
      <c r="E88" s="16"/>
      <c r="F88" s="10"/>
      <c r="G88" s="10"/>
      <c r="H88" s="29">
        <f t="shared" si="2"/>
        <v>0</v>
      </c>
      <c r="I88" s="10"/>
      <c r="J88" s="10"/>
    </row>
    <row r="89" spans="1:10" ht="17.25" customHeight="1" x14ac:dyDescent="0.3">
      <c r="A89" s="11" t="s">
        <v>30</v>
      </c>
      <c r="B89" s="12" t="s">
        <v>155</v>
      </c>
      <c r="C89" s="13" t="s">
        <v>156</v>
      </c>
      <c r="D89" s="13">
        <v>9987592076</v>
      </c>
      <c r="E89" s="16"/>
      <c r="F89" s="10"/>
      <c r="G89" s="10"/>
      <c r="H89" s="29">
        <f t="shared" si="2"/>
        <v>0</v>
      </c>
      <c r="I89" s="10"/>
      <c r="J89" s="10"/>
    </row>
    <row r="90" spans="1:10" ht="17.25" customHeight="1" x14ac:dyDescent="0.3">
      <c r="A90" s="11" t="s">
        <v>31</v>
      </c>
      <c r="B90" s="12" t="s">
        <v>157</v>
      </c>
      <c r="C90" s="13" t="s">
        <v>158</v>
      </c>
      <c r="D90" s="13">
        <v>9987515182</v>
      </c>
      <c r="E90" s="17"/>
      <c r="F90" s="17"/>
      <c r="G90" s="10"/>
      <c r="H90" s="29">
        <f t="shared" si="2"/>
        <v>0</v>
      </c>
      <c r="I90" s="10"/>
      <c r="J90" s="10"/>
    </row>
    <row r="91" spans="1:10" ht="17.25" customHeight="1" x14ac:dyDescent="0.3">
      <c r="A91" s="11" t="s">
        <v>32</v>
      </c>
      <c r="B91" s="12" t="s">
        <v>159</v>
      </c>
      <c r="C91" s="13" t="s">
        <v>160</v>
      </c>
      <c r="D91" s="13">
        <v>9987515188</v>
      </c>
      <c r="E91" s="16"/>
      <c r="F91" s="10"/>
      <c r="G91" s="10"/>
      <c r="H91" s="29">
        <f t="shared" si="2"/>
        <v>0</v>
      </c>
      <c r="I91" s="10"/>
      <c r="J91" s="10"/>
    </row>
    <row r="92" spans="1:10" ht="17.25" customHeight="1" x14ac:dyDescent="0.3">
      <c r="A92" s="11" t="s">
        <v>33</v>
      </c>
      <c r="B92" s="12" t="s">
        <v>161</v>
      </c>
      <c r="C92" s="13" t="s">
        <v>162</v>
      </c>
      <c r="D92" s="13">
        <v>9971096011</v>
      </c>
      <c r="E92" s="10"/>
      <c r="F92" s="10"/>
      <c r="G92" s="10"/>
      <c r="H92" s="29">
        <f t="shared" si="2"/>
        <v>0</v>
      </c>
      <c r="I92" s="10"/>
      <c r="J92" s="10"/>
    </row>
    <row r="93" spans="1:10" ht="17.25" customHeight="1" x14ac:dyDescent="0.3">
      <c r="A93" s="11" t="s">
        <v>34</v>
      </c>
      <c r="B93" s="12" t="s">
        <v>163</v>
      </c>
      <c r="C93" s="13" t="s">
        <v>164</v>
      </c>
      <c r="D93" s="13">
        <v>9957274457</v>
      </c>
      <c r="E93" s="10"/>
      <c r="F93" s="10"/>
      <c r="G93" s="10"/>
      <c r="H93" s="29">
        <f t="shared" si="2"/>
        <v>0</v>
      </c>
      <c r="I93" s="10"/>
      <c r="J93" s="10"/>
    </row>
    <row r="94" spans="1:10" ht="17.25" customHeight="1" x14ac:dyDescent="0.3">
      <c r="A94" s="11" t="s">
        <v>35</v>
      </c>
      <c r="B94" s="12" t="s">
        <v>198</v>
      </c>
      <c r="C94" s="13" t="s">
        <v>204</v>
      </c>
      <c r="D94" s="13" t="s">
        <v>205</v>
      </c>
      <c r="E94" s="10"/>
      <c r="F94" s="10"/>
      <c r="G94" s="10"/>
      <c r="H94" s="29">
        <f t="shared" si="2"/>
        <v>0</v>
      </c>
      <c r="I94" s="10"/>
      <c r="J94" s="10"/>
    </row>
    <row r="95" spans="1:10" ht="17.25" customHeight="1" x14ac:dyDescent="0.3">
      <c r="A95" s="11" t="s">
        <v>36</v>
      </c>
      <c r="B95" s="12" t="s">
        <v>165</v>
      </c>
      <c r="C95" s="13" t="s">
        <v>166</v>
      </c>
      <c r="D95" s="13">
        <v>9977718547</v>
      </c>
      <c r="E95" s="16"/>
      <c r="F95" s="9"/>
      <c r="G95" s="10"/>
      <c r="H95" s="29">
        <f t="shared" si="2"/>
        <v>0</v>
      </c>
      <c r="I95" s="10"/>
      <c r="J95" s="10"/>
    </row>
    <row r="96" spans="1:10" ht="17.25" customHeight="1" x14ac:dyDescent="0.3">
      <c r="A96" s="11" t="s">
        <v>37</v>
      </c>
      <c r="B96" s="21" t="s">
        <v>167</v>
      </c>
      <c r="C96" s="13" t="s">
        <v>168</v>
      </c>
      <c r="D96" s="23">
        <v>9968254176</v>
      </c>
      <c r="E96" s="16"/>
      <c r="F96" s="9"/>
      <c r="G96" s="10"/>
      <c r="H96" s="29">
        <f t="shared" si="2"/>
        <v>0</v>
      </c>
      <c r="I96" s="10"/>
      <c r="J96" s="10"/>
    </row>
    <row r="97" spans="1:10" ht="17.25" customHeight="1" x14ac:dyDescent="0.3">
      <c r="A97" s="11" t="s">
        <v>38</v>
      </c>
      <c r="B97" s="12" t="s">
        <v>169</v>
      </c>
      <c r="C97" s="13" t="s">
        <v>170</v>
      </c>
      <c r="D97" s="13">
        <v>9977733012</v>
      </c>
      <c r="E97" s="16"/>
      <c r="F97" s="9"/>
      <c r="G97" s="10"/>
      <c r="H97" s="29">
        <f t="shared" si="2"/>
        <v>0</v>
      </c>
      <c r="I97" s="10"/>
      <c r="J97" s="10"/>
    </row>
    <row r="98" spans="1:10" ht="17.25" customHeight="1" x14ac:dyDescent="0.3">
      <c r="A98" s="11" t="s">
        <v>39</v>
      </c>
      <c r="B98" s="12" t="s">
        <v>171</v>
      </c>
      <c r="C98" s="13" t="s">
        <v>172</v>
      </c>
      <c r="D98" s="13"/>
      <c r="E98" s="15"/>
      <c r="F98" s="15"/>
      <c r="G98" s="10"/>
      <c r="H98" s="29">
        <f t="shared" si="2"/>
        <v>0</v>
      </c>
      <c r="I98" s="10"/>
      <c r="J98" s="10"/>
    </row>
    <row r="99" spans="1:10" ht="17.25" customHeight="1" x14ac:dyDescent="0.3">
      <c r="A99" s="11" t="s">
        <v>40</v>
      </c>
      <c r="B99" s="12" t="s">
        <v>207</v>
      </c>
      <c r="C99" s="13" t="s">
        <v>211</v>
      </c>
      <c r="D99" s="13" t="s">
        <v>212</v>
      </c>
      <c r="E99" s="15"/>
      <c r="F99" s="15"/>
      <c r="G99" s="10"/>
      <c r="H99" s="29">
        <f t="shared" si="2"/>
        <v>0</v>
      </c>
      <c r="I99" s="10"/>
      <c r="J99" s="10"/>
    </row>
    <row r="100" spans="1:10" ht="17.25" customHeight="1" x14ac:dyDescent="0.3">
      <c r="A100" s="11" t="s">
        <v>41</v>
      </c>
      <c r="B100" s="12" t="s">
        <v>173</v>
      </c>
      <c r="C100" s="13" t="s">
        <v>174</v>
      </c>
      <c r="D100" s="13">
        <v>9997873006</v>
      </c>
      <c r="E100" s="15"/>
      <c r="F100" s="15"/>
      <c r="G100" s="10"/>
      <c r="H100" s="29">
        <f t="shared" si="2"/>
        <v>0</v>
      </c>
      <c r="I100" s="10"/>
      <c r="J100" s="10"/>
    </row>
    <row r="101" spans="1:10" ht="17.25" customHeight="1" x14ac:dyDescent="0.3">
      <c r="A101" s="11" t="s">
        <v>42</v>
      </c>
      <c r="B101" s="12" t="s">
        <v>175</v>
      </c>
      <c r="C101" s="13" t="s">
        <v>176</v>
      </c>
      <c r="D101" s="13">
        <v>9986710179</v>
      </c>
      <c r="E101" s="15"/>
      <c r="F101" s="15"/>
      <c r="G101" s="10"/>
      <c r="H101" s="29">
        <f t="shared" si="2"/>
        <v>0</v>
      </c>
      <c r="I101" s="10"/>
      <c r="J101" s="10"/>
    </row>
    <row r="102" spans="1:10" ht="17.25" customHeight="1" x14ac:dyDescent="0.3">
      <c r="A102" s="11" t="s">
        <v>43</v>
      </c>
      <c r="B102" s="12" t="s">
        <v>177</v>
      </c>
      <c r="C102" s="13" t="s">
        <v>178</v>
      </c>
      <c r="D102" s="13">
        <v>9987515571</v>
      </c>
      <c r="E102" s="18"/>
      <c r="F102" s="9"/>
      <c r="G102" s="10"/>
      <c r="H102" s="29">
        <f t="shared" si="2"/>
        <v>0</v>
      </c>
      <c r="I102" s="10"/>
      <c r="J102" s="10"/>
    </row>
    <row r="103" spans="1:10" ht="17.25" customHeight="1" x14ac:dyDescent="0.3">
      <c r="A103" s="11" t="s">
        <v>44</v>
      </c>
      <c r="B103" s="14" t="s">
        <v>179</v>
      </c>
      <c r="C103" s="13" t="s">
        <v>180</v>
      </c>
      <c r="D103" s="23">
        <v>9981882477</v>
      </c>
      <c r="E103" s="18"/>
      <c r="F103" s="9"/>
      <c r="G103" s="10"/>
      <c r="H103" s="29">
        <f t="shared" si="2"/>
        <v>0</v>
      </c>
      <c r="I103" s="10"/>
      <c r="J103" s="10"/>
    </row>
    <row r="104" spans="1:10" ht="17.25" customHeight="1" x14ac:dyDescent="0.3">
      <c r="A104" s="11" t="s">
        <v>45</v>
      </c>
      <c r="B104" s="25" t="s">
        <v>181</v>
      </c>
      <c r="C104" s="13" t="s">
        <v>182</v>
      </c>
      <c r="D104" s="26" t="s">
        <v>183</v>
      </c>
      <c r="E104" s="18"/>
      <c r="F104" s="10"/>
      <c r="G104" s="10"/>
      <c r="H104" s="29">
        <f t="shared" si="2"/>
        <v>0</v>
      </c>
      <c r="I104" s="10"/>
      <c r="J104" s="10"/>
    </row>
    <row r="105" spans="1:10" ht="17.25" customHeight="1" x14ac:dyDescent="0.25">
      <c r="A105" s="19"/>
      <c r="B105" s="19"/>
      <c r="C105" s="19"/>
      <c r="D105" s="19"/>
      <c r="F105" s="1"/>
    </row>
    <row r="106" spans="1:10" ht="17.25" customHeight="1" x14ac:dyDescent="0.25">
      <c r="A106" s="19"/>
      <c r="B106" s="19" t="s">
        <v>8</v>
      </c>
      <c r="C106" s="19"/>
      <c r="D106" s="19"/>
      <c r="F106" s="1"/>
      <c r="G106" s="1" t="s">
        <v>10</v>
      </c>
    </row>
    <row r="107" spans="1:10" ht="17.25" customHeight="1" x14ac:dyDescent="0.25">
      <c r="A107" s="19"/>
      <c r="B107" s="3" t="s">
        <v>14</v>
      </c>
      <c r="C107" s="19"/>
      <c r="D107" s="1"/>
      <c r="G107" s="1" t="s">
        <v>196</v>
      </c>
    </row>
    <row r="108" spans="1:10" ht="17.25" customHeight="1" x14ac:dyDescent="0.25">
      <c r="D108" s="1"/>
      <c r="G108" s="20"/>
    </row>
    <row r="109" spans="1:10" ht="17.25" customHeight="1" x14ac:dyDescent="0.25">
      <c r="D109" s="20"/>
    </row>
    <row r="110" spans="1:10" ht="17.25" customHeight="1" x14ac:dyDescent="0.25">
      <c r="B110" s="3" t="s">
        <v>206</v>
      </c>
      <c r="G110" s="3" t="s">
        <v>11</v>
      </c>
    </row>
    <row r="111" spans="1:10" ht="17.25" customHeight="1" x14ac:dyDescent="0.25"/>
    <row r="112" spans="1:10" ht="17.25" customHeight="1" x14ac:dyDescent="0.25"/>
    <row r="113" spans="1:10" ht="17.25" customHeight="1" x14ac:dyDescent="0.25"/>
    <row r="114" spans="1:10" ht="17.25" customHeight="1" x14ac:dyDescent="0.25"/>
    <row r="115" spans="1:10" ht="17.25" customHeight="1" x14ac:dyDescent="0.25"/>
    <row r="116" spans="1:10" ht="17.25" customHeight="1" x14ac:dyDescent="0.25"/>
    <row r="117" spans="1:10" ht="17.25" customHeight="1" x14ac:dyDescent="0.25"/>
    <row r="118" spans="1:10" ht="17.25" customHeight="1" x14ac:dyDescent="0.25"/>
    <row r="119" spans="1:10" ht="17.25" customHeight="1" x14ac:dyDescent="0.25"/>
    <row r="120" spans="1:10" ht="17.25" customHeight="1" x14ac:dyDescent="0.25"/>
    <row r="121" spans="1:10" ht="17.25" customHeight="1" x14ac:dyDescent="0.25">
      <c r="A121" s="41" t="s">
        <v>184</v>
      </c>
      <c r="B121" s="41"/>
      <c r="C121" s="41"/>
      <c r="D121" s="41"/>
      <c r="E121" s="41"/>
      <c r="F121" s="41"/>
      <c r="G121" s="41"/>
      <c r="H121" s="41"/>
      <c r="I121" s="41"/>
      <c r="J121" s="41"/>
    </row>
    <row r="122" spans="1:10" ht="17.25" customHeight="1" x14ac:dyDescent="0.25">
      <c r="A122" s="1" t="s">
        <v>185</v>
      </c>
      <c r="B122" s="1"/>
      <c r="C122" s="1" t="s">
        <v>12</v>
      </c>
      <c r="D122" s="1"/>
      <c r="G122" s="3" t="s">
        <v>189</v>
      </c>
      <c r="I122" s="3" t="s">
        <v>190</v>
      </c>
    </row>
    <row r="123" spans="1:10" ht="17.25" customHeight="1" x14ac:dyDescent="0.25">
      <c r="A123" s="1" t="s">
        <v>13</v>
      </c>
      <c r="C123" s="3" t="s">
        <v>188</v>
      </c>
      <c r="G123" s="4" t="s">
        <v>46</v>
      </c>
      <c r="I123" s="4" t="s">
        <v>191</v>
      </c>
    </row>
    <row r="124" spans="1:10" ht="17.25" customHeight="1" x14ac:dyDescent="0.25">
      <c r="A124" s="4" t="s">
        <v>186</v>
      </c>
      <c r="B124" s="4"/>
      <c r="C124" s="4" t="s">
        <v>187</v>
      </c>
      <c r="D124" s="4"/>
      <c r="F124" s="4"/>
    </row>
    <row r="125" spans="1:10" ht="17.25" customHeight="1" x14ac:dyDescent="0.25">
      <c r="A125" s="42" t="s">
        <v>1</v>
      </c>
      <c r="B125" s="42" t="s">
        <v>0</v>
      </c>
      <c r="C125" s="42" t="s">
        <v>47</v>
      </c>
      <c r="D125" s="42" t="s">
        <v>48</v>
      </c>
      <c r="E125" s="39" t="s">
        <v>192</v>
      </c>
      <c r="F125" s="39" t="s">
        <v>193</v>
      </c>
      <c r="G125" s="39" t="s">
        <v>194</v>
      </c>
      <c r="H125" s="43" t="s">
        <v>214</v>
      </c>
      <c r="I125" s="44"/>
      <c r="J125" s="45"/>
    </row>
    <row r="126" spans="1:10" ht="17.25" customHeight="1" x14ac:dyDescent="0.25">
      <c r="A126" s="42"/>
      <c r="B126" s="42"/>
      <c r="C126" s="42"/>
      <c r="D126" s="42"/>
      <c r="E126" s="40"/>
      <c r="F126" s="40"/>
      <c r="G126" s="40"/>
      <c r="H126" s="28" t="s">
        <v>195</v>
      </c>
      <c r="I126" s="28" t="s">
        <v>215</v>
      </c>
      <c r="J126" s="28" t="s">
        <v>9</v>
      </c>
    </row>
    <row r="127" spans="1:10" ht="17.25" customHeight="1" x14ac:dyDescent="0.3">
      <c r="A127" s="27" t="s">
        <v>2</v>
      </c>
      <c r="B127" s="12" t="s">
        <v>199</v>
      </c>
      <c r="C127" s="27" t="s">
        <v>200</v>
      </c>
      <c r="D127" s="27" t="s">
        <v>201</v>
      </c>
      <c r="E127" s="28"/>
      <c r="F127" s="28"/>
      <c r="G127" s="28"/>
      <c r="H127" s="29">
        <f t="shared" ref="H127:H143" si="3">(3*E127+2*F127+1*G127)/6</f>
        <v>0</v>
      </c>
      <c r="I127" s="28"/>
      <c r="J127" s="28"/>
    </row>
    <row r="128" spans="1:10" ht="17.25" customHeight="1" x14ac:dyDescent="0.3">
      <c r="A128" s="27" t="s">
        <v>3</v>
      </c>
      <c r="B128" s="12" t="s">
        <v>49</v>
      </c>
      <c r="C128" s="13" t="s">
        <v>50</v>
      </c>
      <c r="D128" s="13">
        <v>9980909431</v>
      </c>
      <c r="E128" s="15"/>
      <c r="F128" s="15"/>
      <c r="G128" s="10"/>
      <c r="H128" s="29">
        <f t="shared" si="3"/>
        <v>0</v>
      </c>
      <c r="I128" s="10"/>
      <c r="J128" s="10"/>
    </row>
    <row r="129" spans="1:10" ht="17.25" customHeight="1" x14ac:dyDescent="0.3">
      <c r="A129" s="27" t="s">
        <v>4</v>
      </c>
      <c r="B129" s="12" t="s">
        <v>51</v>
      </c>
      <c r="C129" s="13" t="s">
        <v>52</v>
      </c>
      <c r="D129" s="13">
        <v>9997872945</v>
      </c>
      <c r="E129" s="10"/>
      <c r="F129" s="10"/>
      <c r="G129" s="10"/>
      <c r="H129" s="29">
        <f t="shared" si="3"/>
        <v>0</v>
      </c>
      <c r="I129" s="10"/>
      <c r="J129" s="10"/>
    </row>
    <row r="130" spans="1:10" ht="17.25" customHeight="1" x14ac:dyDescent="0.3">
      <c r="A130" s="27" t="s">
        <v>5</v>
      </c>
      <c r="B130" s="12" t="s">
        <v>53</v>
      </c>
      <c r="C130" s="13" t="s">
        <v>54</v>
      </c>
      <c r="D130" s="13">
        <v>9977730269</v>
      </c>
      <c r="E130" s="16"/>
      <c r="F130" s="10"/>
      <c r="G130" s="10"/>
      <c r="H130" s="29">
        <f t="shared" si="3"/>
        <v>0</v>
      </c>
      <c r="I130" s="10"/>
      <c r="J130" s="10"/>
    </row>
    <row r="131" spans="1:10" ht="17.25" customHeight="1" x14ac:dyDescent="0.3">
      <c r="A131" s="27" t="s">
        <v>6</v>
      </c>
      <c r="B131" s="12" t="s">
        <v>55</v>
      </c>
      <c r="C131" s="13" t="s">
        <v>56</v>
      </c>
      <c r="D131" s="13">
        <v>9987591670</v>
      </c>
      <c r="E131" s="16"/>
      <c r="F131" s="10"/>
      <c r="G131" s="10"/>
      <c r="H131" s="29">
        <f t="shared" si="3"/>
        <v>0</v>
      </c>
      <c r="I131" s="10"/>
      <c r="J131" s="10"/>
    </row>
    <row r="132" spans="1:10" ht="17.25" customHeight="1" x14ac:dyDescent="0.3">
      <c r="A132" s="27" t="s">
        <v>7</v>
      </c>
      <c r="B132" s="12" t="s">
        <v>57</v>
      </c>
      <c r="C132" s="13" t="s">
        <v>58</v>
      </c>
      <c r="D132" s="13">
        <v>9987598125</v>
      </c>
      <c r="E132" s="16"/>
      <c r="F132" s="10"/>
      <c r="G132" s="10"/>
      <c r="H132" s="29">
        <f t="shared" si="3"/>
        <v>0</v>
      </c>
      <c r="I132" s="10"/>
      <c r="J132" s="10"/>
    </row>
    <row r="133" spans="1:10" ht="17.25" customHeight="1" x14ac:dyDescent="0.3">
      <c r="A133" s="27" t="s">
        <v>15</v>
      </c>
      <c r="B133" s="12" t="s">
        <v>59</v>
      </c>
      <c r="C133" s="13" t="s">
        <v>60</v>
      </c>
      <c r="D133" s="13" t="s">
        <v>61</v>
      </c>
      <c r="E133" s="16"/>
      <c r="F133" s="10"/>
      <c r="G133" s="10"/>
      <c r="H133" s="29">
        <f t="shared" si="3"/>
        <v>0</v>
      </c>
      <c r="I133" s="10"/>
      <c r="J133" s="10"/>
    </row>
    <row r="134" spans="1:10" ht="17.25" customHeight="1" x14ac:dyDescent="0.3">
      <c r="A134" s="27" t="s">
        <v>16</v>
      </c>
      <c r="B134" s="12" t="s">
        <v>62</v>
      </c>
      <c r="C134" s="13" t="s">
        <v>63</v>
      </c>
      <c r="D134" s="13">
        <v>9981046273</v>
      </c>
      <c r="E134" s="16"/>
      <c r="F134" s="10"/>
      <c r="G134" s="10"/>
      <c r="H134" s="29">
        <f t="shared" si="3"/>
        <v>0</v>
      </c>
      <c r="I134" s="10"/>
      <c r="J134" s="10"/>
    </row>
    <row r="135" spans="1:10" ht="17.25" customHeight="1" x14ac:dyDescent="0.3">
      <c r="A135" s="27" t="s">
        <v>17</v>
      </c>
      <c r="B135" s="12" t="s">
        <v>64</v>
      </c>
      <c r="C135" s="13" t="s">
        <v>65</v>
      </c>
      <c r="D135" s="13" t="s">
        <v>66</v>
      </c>
      <c r="E135" s="15"/>
      <c r="F135" s="15"/>
      <c r="G135" s="10"/>
      <c r="H135" s="29">
        <f t="shared" si="3"/>
        <v>0</v>
      </c>
      <c r="I135" s="10"/>
      <c r="J135" s="10"/>
    </row>
    <row r="136" spans="1:10" ht="17.25" customHeight="1" x14ac:dyDescent="0.3">
      <c r="A136" s="27" t="s">
        <v>18</v>
      </c>
      <c r="B136" s="12" t="s">
        <v>67</v>
      </c>
      <c r="C136" s="13" t="s">
        <v>68</v>
      </c>
      <c r="D136" s="13">
        <v>9987597432</v>
      </c>
      <c r="E136" s="16"/>
      <c r="F136" s="10"/>
      <c r="G136" s="10"/>
      <c r="H136" s="29">
        <f t="shared" si="3"/>
        <v>0</v>
      </c>
      <c r="I136" s="10"/>
      <c r="J136" s="10"/>
    </row>
    <row r="137" spans="1:10" ht="17.25" customHeight="1" x14ac:dyDescent="0.3">
      <c r="A137" s="27" t="s">
        <v>19</v>
      </c>
      <c r="B137" s="12" t="s">
        <v>69</v>
      </c>
      <c r="C137" s="13" t="s">
        <v>70</v>
      </c>
      <c r="D137" s="13">
        <v>9997873014</v>
      </c>
      <c r="E137" s="10"/>
      <c r="F137" s="10"/>
      <c r="G137" s="10"/>
      <c r="H137" s="29">
        <f t="shared" si="3"/>
        <v>0</v>
      </c>
      <c r="I137" s="10"/>
      <c r="J137" s="10"/>
    </row>
    <row r="138" spans="1:10" ht="17.25" customHeight="1" x14ac:dyDescent="0.3">
      <c r="A138" s="27" t="s">
        <v>20</v>
      </c>
      <c r="B138" s="12" t="s">
        <v>71</v>
      </c>
      <c r="C138" s="13" t="s">
        <v>72</v>
      </c>
      <c r="D138" s="13">
        <v>9987911414</v>
      </c>
      <c r="E138" s="16"/>
      <c r="F138" s="10"/>
      <c r="G138" s="10"/>
      <c r="H138" s="29">
        <f t="shared" si="3"/>
        <v>0</v>
      </c>
      <c r="I138" s="10"/>
      <c r="J138" s="10"/>
    </row>
    <row r="139" spans="1:10" ht="17.25" customHeight="1" x14ac:dyDescent="0.3">
      <c r="A139" s="27" t="s">
        <v>21</v>
      </c>
      <c r="B139" s="12" t="s">
        <v>73</v>
      </c>
      <c r="C139" s="13" t="s">
        <v>74</v>
      </c>
      <c r="D139" s="13">
        <v>9957259105</v>
      </c>
      <c r="E139" s="15"/>
      <c r="F139" s="15"/>
      <c r="G139" s="10"/>
      <c r="H139" s="29">
        <f t="shared" si="3"/>
        <v>0</v>
      </c>
      <c r="I139" s="10"/>
      <c r="J139" s="10"/>
    </row>
    <row r="140" spans="1:10" ht="17.25" customHeight="1" x14ac:dyDescent="0.3">
      <c r="A140" s="27" t="s">
        <v>22</v>
      </c>
      <c r="B140" s="12" t="s">
        <v>75</v>
      </c>
      <c r="C140" s="13" t="s">
        <v>76</v>
      </c>
      <c r="D140" s="13">
        <v>9977733011</v>
      </c>
      <c r="E140" s="16"/>
      <c r="F140" s="10"/>
      <c r="G140" s="10"/>
      <c r="H140" s="29">
        <f t="shared" si="3"/>
        <v>0</v>
      </c>
      <c r="I140" s="10"/>
      <c r="J140" s="10"/>
    </row>
    <row r="141" spans="1:10" ht="17.25" customHeight="1" x14ac:dyDescent="0.3">
      <c r="A141" s="27" t="s">
        <v>23</v>
      </c>
      <c r="B141" s="12" t="s">
        <v>77</v>
      </c>
      <c r="C141" s="13" t="s">
        <v>78</v>
      </c>
      <c r="D141" s="13">
        <v>9977155772</v>
      </c>
      <c r="E141" s="16"/>
      <c r="F141" s="10"/>
      <c r="G141" s="10"/>
      <c r="H141" s="29">
        <f t="shared" si="3"/>
        <v>0</v>
      </c>
      <c r="I141" s="10"/>
      <c r="J141" s="10"/>
    </row>
    <row r="142" spans="1:10" ht="17.25" customHeight="1" x14ac:dyDescent="0.3">
      <c r="A142" s="27" t="s">
        <v>24</v>
      </c>
      <c r="B142" s="12" t="s">
        <v>79</v>
      </c>
      <c r="C142" s="13" t="s">
        <v>80</v>
      </c>
      <c r="D142" s="13">
        <v>9981743990</v>
      </c>
      <c r="E142" s="16"/>
      <c r="F142" s="10"/>
      <c r="G142" s="10"/>
      <c r="H142" s="29">
        <f t="shared" si="3"/>
        <v>0</v>
      </c>
      <c r="I142" s="10"/>
      <c r="J142" s="10"/>
    </row>
    <row r="143" spans="1:10" ht="17.25" customHeight="1" x14ac:dyDescent="0.3">
      <c r="A143" s="27" t="s">
        <v>25</v>
      </c>
      <c r="B143" s="12" t="s">
        <v>81</v>
      </c>
      <c r="C143" s="13" t="s">
        <v>82</v>
      </c>
      <c r="D143" s="13" t="s">
        <v>83</v>
      </c>
      <c r="E143" s="16"/>
      <c r="F143" s="10"/>
      <c r="G143" s="10"/>
      <c r="H143" s="29">
        <f t="shared" si="3"/>
        <v>0</v>
      </c>
      <c r="I143" s="10"/>
      <c r="J143" s="10"/>
    </row>
    <row r="144" spans="1:10" ht="17.25" customHeight="1" x14ac:dyDescent="0.25">
      <c r="A144" s="19"/>
      <c r="B144" s="19"/>
      <c r="C144" s="19"/>
      <c r="D144" s="19"/>
      <c r="F144" s="1"/>
    </row>
    <row r="145" spans="1:10" ht="17.25" customHeight="1" x14ac:dyDescent="0.25">
      <c r="A145" s="19"/>
      <c r="B145" s="19" t="s">
        <v>8</v>
      </c>
      <c r="C145" s="19"/>
      <c r="D145" s="1"/>
      <c r="G145" s="1" t="s">
        <v>10</v>
      </c>
    </row>
    <row r="146" spans="1:10" ht="17.25" customHeight="1" x14ac:dyDescent="0.25">
      <c r="B146" s="3" t="s">
        <v>14</v>
      </c>
      <c r="D146" s="1"/>
      <c r="G146" s="1" t="s">
        <v>196</v>
      </c>
    </row>
    <row r="147" spans="1:10" ht="17.25" customHeight="1" x14ac:dyDescent="0.25">
      <c r="D147" s="20"/>
      <c r="G147" s="20"/>
    </row>
    <row r="148" spans="1:10" ht="17.25" customHeight="1" x14ac:dyDescent="0.25"/>
    <row r="149" spans="1:10" ht="17.25" customHeight="1" x14ac:dyDescent="0.25">
      <c r="B149" s="3" t="s">
        <v>206</v>
      </c>
      <c r="G149" s="3" t="s">
        <v>11</v>
      </c>
    </row>
    <row r="150" spans="1:10" ht="17.25" customHeight="1" x14ac:dyDescent="0.25"/>
    <row r="151" spans="1:10" ht="17.25" customHeight="1" x14ac:dyDescent="0.25">
      <c r="A151" s="41" t="s">
        <v>184</v>
      </c>
      <c r="B151" s="41"/>
      <c r="C151" s="41"/>
      <c r="D151" s="41"/>
      <c r="E151" s="41"/>
      <c r="F151" s="41"/>
      <c r="G151" s="41"/>
      <c r="H151" s="41"/>
      <c r="I151" s="41"/>
      <c r="J151" s="41"/>
    </row>
    <row r="152" spans="1:10" ht="17.25" customHeight="1" x14ac:dyDescent="0.25">
      <c r="A152" s="1" t="s">
        <v>185</v>
      </c>
      <c r="B152" s="1"/>
      <c r="C152" s="1" t="s">
        <v>12</v>
      </c>
      <c r="D152" s="1"/>
      <c r="G152" s="3" t="s">
        <v>189</v>
      </c>
      <c r="I152" s="3" t="s">
        <v>190</v>
      </c>
    </row>
    <row r="153" spans="1:10" ht="17.25" customHeight="1" x14ac:dyDescent="0.25">
      <c r="A153" s="1" t="s">
        <v>13</v>
      </c>
      <c r="C153" s="3" t="s">
        <v>188</v>
      </c>
      <c r="G153" s="4" t="s">
        <v>46</v>
      </c>
      <c r="I153" s="4" t="s">
        <v>191</v>
      </c>
    </row>
    <row r="154" spans="1:10" ht="17.25" customHeight="1" x14ac:dyDescent="0.25">
      <c r="A154" s="4" t="s">
        <v>186</v>
      </c>
      <c r="B154" s="4"/>
      <c r="C154" s="4" t="s">
        <v>187</v>
      </c>
      <c r="D154" s="4"/>
      <c r="F154" s="4"/>
    </row>
    <row r="155" spans="1:10" ht="17.25" customHeight="1" x14ac:dyDescent="0.25">
      <c r="A155" s="42" t="s">
        <v>1</v>
      </c>
      <c r="B155" s="42" t="s">
        <v>0</v>
      </c>
      <c r="C155" s="42" t="s">
        <v>47</v>
      </c>
      <c r="D155" s="42" t="s">
        <v>48</v>
      </c>
      <c r="E155" s="39" t="s">
        <v>192</v>
      </c>
      <c r="F155" s="39" t="s">
        <v>193</v>
      </c>
      <c r="G155" s="39" t="s">
        <v>194</v>
      </c>
      <c r="H155" s="43" t="s">
        <v>216</v>
      </c>
      <c r="I155" s="44"/>
      <c r="J155" s="45"/>
    </row>
    <row r="156" spans="1:10" ht="17.25" customHeight="1" x14ac:dyDescent="0.25">
      <c r="A156" s="42"/>
      <c r="B156" s="42"/>
      <c r="C156" s="42"/>
      <c r="D156" s="42"/>
      <c r="E156" s="40"/>
      <c r="F156" s="40"/>
      <c r="G156" s="40"/>
      <c r="H156" s="28" t="s">
        <v>195</v>
      </c>
      <c r="I156" s="28" t="s">
        <v>215</v>
      </c>
      <c r="J156" s="28" t="s">
        <v>9</v>
      </c>
    </row>
    <row r="157" spans="1:10" ht="17.25" customHeight="1" x14ac:dyDescent="0.3">
      <c r="A157" s="11" t="s">
        <v>2</v>
      </c>
      <c r="B157" s="12" t="s">
        <v>84</v>
      </c>
      <c r="C157" s="13" t="s">
        <v>85</v>
      </c>
      <c r="D157" s="13"/>
      <c r="E157" s="15"/>
      <c r="F157" s="15"/>
      <c r="G157" s="10"/>
      <c r="H157" s="29">
        <f t="shared" ref="H157:H167" si="4">(3*E157+2*F157+1*G157)/6</f>
        <v>0</v>
      </c>
      <c r="I157" s="10"/>
      <c r="J157" s="10"/>
    </row>
    <row r="158" spans="1:10" ht="16.5" x14ac:dyDescent="0.3">
      <c r="A158" s="11" t="s">
        <v>3</v>
      </c>
      <c r="B158" s="12" t="s">
        <v>86</v>
      </c>
      <c r="C158" s="13" t="s">
        <v>87</v>
      </c>
      <c r="D158" s="13" t="s">
        <v>88</v>
      </c>
      <c r="E158" s="10"/>
      <c r="F158" s="10"/>
      <c r="G158" s="10"/>
      <c r="H158" s="29">
        <f t="shared" si="4"/>
        <v>0</v>
      </c>
      <c r="I158" s="10"/>
      <c r="J158" s="10"/>
    </row>
    <row r="159" spans="1:10" ht="16.5" x14ac:dyDescent="0.3">
      <c r="A159" s="11" t="s">
        <v>4</v>
      </c>
      <c r="B159" s="21" t="s">
        <v>89</v>
      </c>
      <c r="C159" s="13" t="s">
        <v>90</v>
      </c>
      <c r="D159" s="22" t="s">
        <v>91</v>
      </c>
      <c r="E159" s="16"/>
      <c r="F159" s="10"/>
      <c r="G159" s="10"/>
      <c r="H159" s="29">
        <f t="shared" si="4"/>
        <v>0</v>
      </c>
      <c r="I159" s="10"/>
      <c r="J159" s="10"/>
    </row>
    <row r="160" spans="1:10" ht="16.5" x14ac:dyDescent="0.3">
      <c r="A160" s="11" t="s">
        <v>5</v>
      </c>
      <c r="B160" s="12" t="s">
        <v>92</v>
      </c>
      <c r="C160" s="13" t="s">
        <v>93</v>
      </c>
      <c r="D160" s="13" t="s">
        <v>94</v>
      </c>
      <c r="E160" s="16"/>
      <c r="F160" s="10"/>
      <c r="G160" s="10"/>
      <c r="H160" s="29">
        <f t="shared" si="4"/>
        <v>0</v>
      </c>
      <c r="I160" s="10"/>
      <c r="J160" s="10"/>
    </row>
    <row r="161" spans="1:10" ht="16.5" x14ac:dyDescent="0.3">
      <c r="A161" s="11" t="s">
        <v>6</v>
      </c>
      <c r="B161" s="12" t="s">
        <v>95</v>
      </c>
      <c r="C161" s="13" t="s">
        <v>96</v>
      </c>
      <c r="D161" s="13">
        <v>9987974361</v>
      </c>
      <c r="E161" s="16"/>
      <c r="F161" s="10"/>
      <c r="G161" s="10"/>
      <c r="H161" s="29">
        <f t="shared" si="4"/>
        <v>0</v>
      </c>
      <c r="I161" s="10"/>
      <c r="J161" s="10"/>
    </row>
    <row r="162" spans="1:10" ht="16.5" x14ac:dyDescent="0.3">
      <c r="A162" s="11" t="s">
        <v>7</v>
      </c>
      <c r="B162" s="12" t="s">
        <v>97</v>
      </c>
      <c r="C162" s="13" t="s">
        <v>98</v>
      </c>
      <c r="D162" s="13" t="s">
        <v>99</v>
      </c>
      <c r="E162" s="16"/>
      <c r="F162" s="10"/>
      <c r="G162" s="10"/>
      <c r="H162" s="29">
        <f t="shared" si="4"/>
        <v>0</v>
      </c>
      <c r="I162" s="10"/>
      <c r="J162" s="10"/>
    </row>
    <row r="163" spans="1:10" ht="16.5" x14ac:dyDescent="0.3">
      <c r="A163" s="11" t="s">
        <v>15</v>
      </c>
      <c r="B163" s="12" t="s">
        <v>100</v>
      </c>
      <c r="C163" s="13" t="s">
        <v>101</v>
      </c>
      <c r="D163" s="13" t="s">
        <v>102</v>
      </c>
      <c r="E163" s="16"/>
      <c r="F163" s="10"/>
      <c r="G163" s="10"/>
      <c r="H163" s="29">
        <f t="shared" si="4"/>
        <v>0</v>
      </c>
      <c r="I163" s="10"/>
      <c r="J163" s="10"/>
    </row>
    <row r="164" spans="1:10" ht="16.5" x14ac:dyDescent="0.3">
      <c r="A164" s="11" t="s">
        <v>16</v>
      </c>
      <c r="B164" s="12" t="s">
        <v>103</v>
      </c>
      <c r="C164" s="13" t="s">
        <v>104</v>
      </c>
      <c r="D164" s="13" t="s">
        <v>105</v>
      </c>
      <c r="E164" s="15"/>
      <c r="F164" s="15"/>
      <c r="G164" s="10"/>
      <c r="H164" s="29">
        <f t="shared" si="4"/>
        <v>0</v>
      </c>
      <c r="I164" s="10"/>
      <c r="J164" s="10"/>
    </row>
    <row r="165" spans="1:10" ht="16.5" x14ac:dyDescent="0.3">
      <c r="A165" s="11" t="s">
        <v>17</v>
      </c>
      <c r="B165" s="12" t="s">
        <v>106</v>
      </c>
      <c r="C165" s="13" t="s">
        <v>107</v>
      </c>
      <c r="D165" s="13"/>
      <c r="E165" s="16"/>
      <c r="F165" s="10"/>
      <c r="G165" s="10"/>
      <c r="H165" s="29">
        <f t="shared" si="4"/>
        <v>0</v>
      </c>
      <c r="I165" s="10"/>
      <c r="J165" s="10"/>
    </row>
    <row r="166" spans="1:10" ht="16.5" x14ac:dyDescent="0.3">
      <c r="A166" s="11" t="s">
        <v>18</v>
      </c>
      <c r="B166" s="12" t="s">
        <v>108</v>
      </c>
      <c r="C166" s="13" t="s">
        <v>109</v>
      </c>
      <c r="D166" s="13" t="s">
        <v>110</v>
      </c>
      <c r="E166" s="10"/>
      <c r="F166" s="10"/>
      <c r="G166" s="10"/>
      <c r="H166" s="29">
        <f t="shared" si="4"/>
        <v>0</v>
      </c>
      <c r="I166" s="10"/>
      <c r="J166" s="10"/>
    </row>
    <row r="167" spans="1:10" ht="16.5" x14ac:dyDescent="0.3">
      <c r="A167" s="11" t="s">
        <v>19</v>
      </c>
      <c r="B167" s="12" t="s">
        <v>111</v>
      </c>
      <c r="C167" s="13" t="s">
        <v>112</v>
      </c>
      <c r="D167" s="13" t="s">
        <v>113</v>
      </c>
      <c r="E167" s="16"/>
      <c r="F167" s="10"/>
      <c r="G167" s="10"/>
      <c r="H167" s="29">
        <f t="shared" si="4"/>
        <v>0</v>
      </c>
      <c r="I167" s="10"/>
      <c r="J167" s="10"/>
    </row>
    <row r="168" spans="1:10" x14ac:dyDescent="0.25">
      <c r="A168" s="19"/>
      <c r="B168" s="19"/>
      <c r="C168" s="19"/>
      <c r="D168" s="19"/>
      <c r="F168" s="1"/>
    </row>
    <row r="169" spans="1:10" x14ac:dyDescent="0.25">
      <c r="A169" s="19"/>
      <c r="B169" s="19" t="s">
        <v>8</v>
      </c>
      <c r="C169" s="19"/>
      <c r="D169" s="1"/>
      <c r="G169" s="1" t="s">
        <v>10</v>
      </c>
    </row>
    <row r="170" spans="1:10" x14ac:dyDescent="0.25">
      <c r="B170" s="3" t="s">
        <v>14</v>
      </c>
      <c r="D170" s="1"/>
      <c r="G170" s="1" t="s">
        <v>196</v>
      </c>
    </row>
    <row r="171" spans="1:10" x14ac:dyDescent="0.25">
      <c r="D171" s="20"/>
      <c r="G171" s="20"/>
    </row>
    <row r="173" spans="1:10" x14ac:dyDescent="0.25">
      <c r="B173" s="3" t="s">
        <v>213</v>
      </c>
      <c r="G173" s="3" t="s">
        <v>11</v>
      </c>
    </row>
    <row r="183" spans="1:10" x14ac:dyDescent="0.25">
      <c r="A183" s="41" t="s">
        <v>184</v>
      </c>
      <c r="B183" s="41"/>
      <c r="C183" s="41"/>
      <c r="D183" s="41"/>
      <c r="E183" s="41"/>
      <c r="F183" s="41"/>
    </row>
    <row r="184" spans="1:10" x14ac:dyDescent="0.25">
      <c r="A184" s="1" t="s">
        <v>185</v>
      </c>
      <c r="B184" s="1"/>
      <c r="C184" s="1" t="s">
        <v>12</v>
      </c>
      <c r="D184" s="1"/>
      <c r="F184" s="3" t="s">
        <v>189</v>
      </c>
      <c r="H184" s="3" t="s">
        <v>190</v>
      </c>
    </row>
    <row r="185" spans="1:10" x14ac:dyDescent="0.25">
      <c r="A185" s="1" t="s">
        <v>13</v>
      </c>
      <c r="C185" s="3" t="s">
        <v>188</v>
      </c>
      <c r="F185" s="4" t="s">
        <v>46</v>
      </c>
      <c r="H185" s="4" t="s">
        <v>191</v>
      </c>
    </row>
    <row r="186" spans="1:10" x14ac:dyDescent="0.25">
      <c r="A186" s="4" t="s">
        <v>186</v>
      </c>
      <c r="B186" s="4"/>
      <c r="C186" s="4" t="s">
        <v>187</v>
      </c>
      <c r="D186" s="4"/>
      <c r="F186" s="4"/>
    </row>
    <row r="187" spans="1:10" x14ac:dyDescent="0.25">
      <c r="A187" s="5"/>
      <c r="B187" s="6"/>
      <c r="C187" s="6"/>
      <c r="D187" s="6"/>
      <c r="E187" s="7"/>
      <c r="F187" s="8"/>
    </row>
    <row r="188" spans="1:10" x14ac:dyDescent="0.25">
      <c r="A188" s="42" t="s">
        <v>1</v>
      </c>
      <c r="B188" s="42" t="s">
        <v>0</v>
      </c>
      <c r="C188" s="42" t="s">
        <v>47</v>
      </c>
      <c r="D188" s="42" t="s">
        <v>48</v>
      </c>
      <c r="E188" s="39" t="s">
        <v>192</v>
      </c>
      <c r="F188" s="39" t="s">
        <v>193</v>
      </c>
      <c r="G188" s="39" t="s">
        <v>194</v>
      </c>
      <c r="H188" s="43" t="s">
        <v>214</v>
      </c>
      <c r="I188" s="44"/>
      <c r="J188" s="45"/>
    </row>
    <row r="189" spans="1:10" x14ac:dyDescent="0.25">
      <c r="A189" s="42"/>
      <c r="B189" s="42"/>
      <c r="C189" s="42"/>
      <c r="D189" s="42"/>
      <c r="E189" s="40"/>
      <c r="F189" s="40"/>
      <c r="G189" s="40"/>
      <c r="H189" s="28" t="s">
        <v>195</v>
      </c>
      <c r="I189" s="28" t="s">
        <v>215</v>
      </c>
      <c r="J189" s="28" t="s">
        <v>9</v>
      </c>
    </row>
    <row r="190" spans="1:10" ht="16.5" x14ac:dyDescent="0.3">
      <c r="A190" s="11" t="s">
        <v>2</v>
      </c>
      <c r="B190" s="14" t="s">
        <v>114</v>
      </c>
      <c r="C190" s="13" t="s">
        <v>115</v>
      </c>
      <c r="D190" s="23">
        <v>9987592077</v>
      </c>
      <c r="E190" s="30"/>
      <c r="F190" s="30"/>
      <c r="G190" s="28"/>
      <c r="H190" s="29">
        <f t="shared" ref="H190:H224" si="5">(3*E190+2*F190+1*G190)/6</f>
        <v>0</v>
      </c>
      <c r="I190" s="10"/>
      <c r="J190" s="10"/>
    </row>
    <row r="191" spans="1:10" ht="16.5" x14ac:dyDescent="0.3">
      <c r="A191" s="11" t="s">
        <v>3</v>
      </c>
      <c r="B191" s="12" t="s">
        <v>116</v>
      </c>
      <c r="C191" s="24">
        <v>10135</v>
      </c>
      <c r="D191" s="13" t="s">
        <v>117</v>
      </c>
      <c r="E191" s="30"/>
      <c r="F191" s="30"/>
      <c r="G191" s="28"/>
      <c r="H191" s="29">
        <f t="shared" si="5"/>
        <v>0</v>
      </c>
      <c r="I191" s="10"/>
      <c r="J191" s="10"/>
    </row>
    <row r="192" spans="1:10" ht="16.5" x14ac:dyDescent="0.3">
      <c r="A192" s="11" t="s">
        <v>4</v>
      </c>
      <c r="B192" s="12" t="s">
        <v>118</v>
      </c>
      <c r="C192" s="13" t="s">
        <v>119</v>
      </c>
      <c r="D192" s="13">
        <v>9980783780</v>
      </c>
      <c r="E192" s="30"/>
      <c r="F192" s="30"/>
      <c r="G192" s="28"/>
      <c r="H192" s="29">
        <f t="shared" si="5"/>
        <v>0</v>
      </c>
      <c r="I192" s="10"/>
      <c r="J192" s="10"/>
    </row>
    <row r="193" spans="1:10" ht="16.5" x14ac:dyDescent="0.3">
      <c r="A193" s="11" t="s">
        <v>5</v>
      </c>
      <c r="B193" s="12" t="s">
        <v>120</v>
      </c>
      <c r="C193" s="13" t="s">
        <v>121</v>
      </c>
      <c r="D193" s="13">
        <v>9983011634</v>
      </c>
      <c r="E193" s="30"/>
      <c r="F193" s="30"/>
      <c r="G193" s="28"/>
      <c r="H193" s="29">
        <f t="shared" si="5"/>
        <v>0</v>
      </c>
      <c r="I193" s="10"/>
      <c r="J193" s="10"/>
    </row>
    <row r="194" spans="1:10" ht="16.5" x14ac:dyDescent="0.3">
      <c r="A194" s="11" t="s">
        <v>6</v>
      </c>
      <c r="B194" s="12" t="s">
        <v>122</v>
      </c>
      <c r="C194" s="13" t="s">
        <v>123</v>
      </c>
      <c r="D194" s="13">
        <v>9997312285</v>
      </c>
      <c r="E194" s="30"/>
      <c r="F194" s="30"/>
      <c r="G194" s="28"/>
      <c r="H194" s="29">
        <f t="shared" si="5"/>
        <v>0</v>
      </c>
      <c r="I194" s="10"/>
      <c r="J194" s="10"/>
    </row>
    <row r="195" spans="1:10" ht="16.5" x14ac:dyDescent="0.3">
      <c r="A195" s="11" t="s">
        <v>7</v>
      </c>
      <c r="B195" s="12" t="s">
        <v>124</v>
      </c>
      <c r="C195" s="13" t="s">
        <v>125</v>
      </c>
      <c r="D195" s="13">
        <v>9977153826</v>
      </c>
      <c r="E195" s="30"/>
      <c r="F195" s="30"/>
      <c r="G195" s="28"/>
      <c r="H195" s="29">
        <f t="shared" si="5"/>
        <v>0</v>
      </c>
      <c r="I195" s="10"/>
      <c r="J195" s="10"/>
    </row>
    <row r="196" spans="1:10" ht="16.5" x14ac:dyDescent="0.3">
      <c r="A196" s="11" t="s">
        <v>15</v>
      </c>
      <c r="B196" s="12" t="s">
        <v>126</v>
      </c>
      <c r="C196" s="13" t="s">
        <v>127</v>
      </c>
      <c r="D196" s="13">
        <v>9987031562</v>
      </c>
      <c r="E196" s="30"/>
      <c r="F196" s="30"/>
      <c r="G196" s="28"/>
      <c r="H196" s="29">
        <f t="shared" si="5"/>
        <v>0</v>
      </c>
      <c r="I196" s="10"/>
      <c r="J196" s="10"/>
    </row>
    <row r="197" spans="1:10" ht="16.5" x14ac:dyDescent="0.3">
      <c r="A197" s="11" t="s">
        <v>16</v>
      </c>
      <c r="B197" s="12" t="s">
        <v>128</v>
      </c>
      <c r="C197" s="13" t="s">
        <v>129</v>
      </c>
      <c r="D197" s="13">
        <v>9977732594</v>
      </c>
      <c r="E197" s="30"/>
      <c r="F197" s="30"/>
      <c r="G197" s="28"/>
      <c r="H197" s="29">
        <f t="shared" si="5"/>
        <v>0</v>
      </c>
      <c r="I197" s="10"/>
      <c r="J197" s="10"/>
    </row>
    <row r="198" spans="1:10" ht="16.5" x14ac:dyDescent="0.3">
      <c r="A198" s="11" t="s">
        <v>17</v>
      </c>
      <c r="B198" s="12" t="s">
        <v>130</v>
      </c>
      <c r="C198" s="13" t="s">
        <v>131</v>
      </c>
      <c r="D198" s="13" t="s">
        <v>132</v>
      </c>
      <c r="E198" s="30"/>
      <c r="F198" s="30"/>
      <c r="G198" s="28"/>
      <c r="H198" s="29">
        <f t="shared" si="5"/>
        <v>0</v>
      </c>
      <c r="I198" s="10"/>
      <c r="J198" s="10"/>
    </row>
    <row r="199" spans="1:10" ht="16.5" x14ac:dyDescent="0.3">
      <c r="A199" s="11" t="s">
        <v>18</v>
      </c>
      <c r="B199" s="12" t="s">
        <v>197</v>
      </c>
      <c r="C199" s="13" t="s">
        <v>202</v>
      </c>
      <c r="D199" s="13" t="s">
        <v>203</v>
      </c>
      <c r="E199" s="30"/>
      <c r="F199" s="30"/>
      <c r="G199" s="28"/>
      <c r="H199" s="29">
        <f t="shared" si="5"/>
        <v>0</v>
      </c>
      <c r="I199" s="10"/>
      <c r="J199" s="10"/>
    </row>
    <row r="200" spans="1:10" ht="16.5" x14ac:dyDescent="0.3">
      <c r="A200" s="11" t="s">
        <v>19</v>
      </c>
      <c r="B200" s="12" t="s">
        <v>133</v>
      </c>
      <c r="C200" s="13" t="s">
        <v>134</v>
      </c>
      <c r="D200" s="13">
        <v>9987650421</v>
      </c>
      <c r="E200" s="30"/>
      <c r="F200" s="30"/>
      <c r="G200" s="28"/>
      <c r="H200" s="29">
        <f t="shared" si="5"/>
        <v>0</v>
      </c>
      <c r="I200" s="10"/>
      <c r="J200" s="10"/>
    </row>
    <row r="201" spans="1:10" ht="16.5" x14ac:dyDescent="0.3">
      <c r="A201" s="11" t="s">
        <v>20</v>
      </c>
      <c r="B201" s="12" t="s">
        <v>135</v>
      </c>
      <c r="C201" s="13" t="s">
        <v>136</v>
      </c>
      <c r="D201" s="13">
        <v>9987590944</v>
      </c>
      <c r="E201" s="30"/>
      <c r="F201" s="30"/>
      <c r="G201" s="28"/>
      <c r="H201" s="29">
        <f t="shared" si="5"/>
        <v>0</v>
      </c>
      <c r="I201" s="10"/>
      <c r="J201" s="10"/>
    </row>
    <row r="202" spans="1:10" ht="16.5" x14ac:dyDescent="0.3">
      <c r="A202" s="11" t="s">
        <v>21</v>
      </c>
      <c r="B202" s="12" t="s">
        <v>137</v>
      </c>
      <c r="C202" s="13" t="s">
        <v>138</v>
      </c>
      <c r="D202" s="13" t="s">
        <v>139</v>
      </c>
      <c r="E202" s="30"/>
      <c r="F202" s="30"/>
      <c r="G202" s="28"/>
      <c r="H202" s="29">
        <f t="shared" si="5"/>
        <v>0</v>
      </c>
      <c r="I202" s="10"/>
      <c r="J202" s="10"/>
    </row>
    <row r="203" spans="1:10" ht="16.5" x14ac:dyDescent="0.3">
      <c r="A203" s="11" t="s">
        <v>22</v>
      </c>
      <c r="B203" s="12" t="s">
        <v>140</v>
      </c>
      <c r="C203" s="13" t="s">
        <v>141</v>
      </c>
      <c r="D203" s="13">
        <v>9978053639</v>
      </c>
      <c r="E203" s="30"/>
      <c r="F203" s="30"/>
      <c r="G203" s="28"/>
      <c r="H203" s="29">
        <f t="shared" si="5"/>
        <v>0</v>
      </c>
      <c r="I203" s="10"/>
      <c r="J203" s="10"/>
    </row>
    <row r="204" spans="1:10" ht="16.5" x14ac:dyDescent="0.3">
      <c r="A204" s="11" t="s">
        <v>23</v>
      </c>
      <c r="B204" s="12" t="s">
        <v>142</v>
      </c>
      <c r="C204" s="13" t="s">
        <v>143</v>
      </c>
      <c r="D204" s="13">
        <v>9987514360</v>
      </c>
      <c r="E204" s="30"/>
      <c r="F204" s="30"/>
      <c r="G204" s="28"/>
      <c r="H204" s="29">
        <f t="shared" si="5"/>
        <v>0</v>
      </c>
      <c r="I204" s="10"/>
      <c r="J204" s="10"/>
    </row>
    <row r="205" spans="1:10" ht="16.5" x14ac:dyDescent="0.3">
      <c r="A205" s="11" t="s">
        <v>24</v>
      </c>
      <c r="B205" s="12" t="s">
        <v>144</v>
      </c>
      <c r="C205" s="13" t="s">
        <v>145</v>
      </c>
      <c r="D205" s="13">
        <v>9977465157</v>
      </c>
      <c r="E205" s="30"/>
      <c r="F205" s="30"/>
      <c r="G205" s="28"/>
      <c r="H205" s="29">
        <f t="shared" si="5"/>
        <v>0</v>
      </c>
      <c r="I205" s="10"/>
      <c r="J205" s="10"/>
    </row>
    <row r="206" spans="1:10" ht="16.5" x14ac:dyDescent="0.3">
      <c r="A206" s="11" t="s">
        <v>25</v>
      </c>
      <c r="B206" s="12" t="s">
        <v>146</v>
      </c>
      <c r="C206" s="13" t="s">
        <v>147</v>
      </c>
      <c r="D206" s="13">
        <v>9987031538</v>
      </c>
      <c r="E206" s="30"/>
      <c r="F206" s="30"/>
      <c r="G206" s="28"/>
      <c r="H206" s="29">
        <f t="shared" si="5"/>
        <v>0</v>
      </c>
      <c r="I206" s="10"/>
      <c r="J206" s="10"/>
    </row>
    <row r="207" spans="1:10" ht="16.5" x14ac:dyDescent="0.3">
      <c r="A207" s="11" t="s">
        <v>26</v>
      </c>
      <c r="B207" s="12" t="s">
        <v>148</v>
      </c>
      <c r="C207" s="13" t="s">
        <v>149</v>
      </c>
      <c r="D207" s="13">
        <v>9961445523</v>
      </c>
      <c r="E207" s="30"/>
      <c r="F207" s="30"/>
      <c r="G207" s="28"/>
      <c r="H207" s="29">
        <f t="shared" si="5"/>
        <v>0</v>
      </c>
      <c r="I207" s="10"/>
      <c r="J207" s="10"/>
    </row>
    <row r="208" spans="1:10" ht="16.5" x14ac:dyDescent="0.3">
      <c r="A208" s="11" t="s">
        <v>27</v>
      </c>
      <c r="B208" s="12" t="s">
        <v>150</v>
      </c>
      <c r="C208" s="13" t="s">
        <v>151</v>
      </c>
      <c r="D208" s="13" t="s">
        <v>152</v>
      </c>
      <c r="E208" s="30"/>
      <c r="F208" s="30"/>
      <c r="G208" s="28"/>
      <c r="H208" s="29">
        <f t="shared" si="5"/>
        <v>0</v>
      </c>
      <c r="I208" s="10"/>
      <c r="J208" s="10"/>
    </row>
    <row r="209" spans="1:10" ht="16.5" x14ac:dyDescent="0.3">
      <c r="A209" s="11" t="s">
        <v>28</v>
      </c>
      <c r="B209" s="12" t="s">
        <v>153</v>
      </c>
      <c r="C209" s="13" t="s">
        <v>154</v>
      </c>
      <c r="D209" s="13">
        <v>9961509306</v>
      </c>
      <c r="E209" s="30"/>
      <c r="F209" s="30"/>
      <c r="G209" s="28"/>
      <c r="H209" s="29">
        <f t="shared" si="5"/>
        <v>0</v>
      </c>
      <c r="I209" s="10"/>
      <c r="J209" s="10"/>
    </row>
    <row r="210" spans="1:10" ht="16.5" x14ac:dyDescent="0.3">
      <c r="A210" s="11" t="s">
        <v>29</v>
      </c>
      <c r="B210" s="12" t="s">
        <v>155</v>
      </c>
      <c r="C210" s="13" t="s">
        <v>156</v>
      </c>
      <c r="D210" s="13">
        <v>9987592076</v>
      </c>
      <c r="E210" s="30"/>
      <c r="F210" s="30"/>
      <c r="G210" s="28"/>
      <c r="H210" s="29">
        <f t="shared" si="5"/>
        <v>0</v>
      </c>
      <c r="I210" s="10"/>
      <c r="J210" s="10"/>
    </row>
    <row r="211" spans="1:10" ht="16.5" x14ac:dyDescent="0.3">
      <c r="A211" s="11" t="s">
        <v>30</v>
      </c>
      <c r="B211" s="12" t="s">
        <v>157</v>
      </c>
      <c r="C211" s="13" t="s">
        <v>158</v>
      </c>
      <c r="D211" s="13">
        <v>9987515182</v>
      </c>
      <c r="E211" s="30"/>
      <c r="F211" s="30"/>
      <c r="G211" s="28"/>
      <c r="H211" s="29">
        <f t="shared" si="5"/>
        <v>0</v>
      </c>
      <c r="I211" s="10"/>
      <c r="J211" s="10"/>
    </row>
    <row r="212" spans="1:10" ht="16.5" x14ac:dyDescent="0.3">
      <c r="A212" s="11" t="s">
        <v>31</v>
      </c>
      <c r="B212" s="12" t="s">
        <v>159</v>
      </c>
      <c r="C212" s="13" t="s">
        <v>160</v>
      </c>
      <c r="D212" s="13">
        <v>9987515188</v>
      </c>
      <c r="E212" s="30"/>
      <c r="F212" s="30"/>
      <c r="G212" s="28"/>
      <c r="H212" s="29">
        <f t="shared" si="5"/>
        <v>0</v>
      </c>
      <c r="I212" s="10"/>
      <c r="J212" s="10"/>
    </row>
    <row r="213" spans="1:10" ht="16.5" x14ac:dyDescent="0.3">
      <c r="A213" s="11" t="s">
        <v>32</v>
      </c>
      <c r="B213" s="12" t="s">
        <v>161</v>
      </c>
      <c r="C213" s="13" t="s">
        <v>162</v>
      </c>
      <c r="D213" s="13">
        <v>9971096011</v>
      </c>
      <c r="E213" s="30"/>
      <c r="F213" s="30"/>
      <c r="G213" s="28"/>
      <c r="H213" s="29">
        <f t="shared" si="5"/>
        <v>0</v>
      </c>
      <c r="I213" s="10"/>
      <c r="J213" s="10"/>
    </row>
    <row r="214" spans="1:10" ht="16.5" x14ac:dyDescent="0.3">
      <c r="A214" s="11" t="s">
        <v>33</v>
      </c>
      <c r="B214" s="12" t="s">
        <v>163</v>
      </c>
      <c r="C214" s="13" t="s">
        <v>164</v>
      </c>
      <c r="D214" s="13">
        <v>9957274457</v>
      </c>
      <c r="E214" s="30"/>
      <c r="F214" s="30"/>
      <c r="G214" s="28"/>
      <c r="H214" s="29">
        <f t="shared" si="5"/>
        <v>0</v>
      </c>
      <c r="I214" s="10"/>
      <c r="J214" s="10"/>
    </row>
    <row r="215" spans="1:10" ht="16.5" x14ac:dyDescent="0.3">
      <c r="A215" s="11" t="s">
        <v>34</v>
      </c>
      <c r="B215" s="12" t="s">
        <v>198</v>
      </c>
      <c r="C215" s="13" t="s">
        <v>204</v>
      </c>
      <c r="D215" s="13" t="s">
        <v>205</v>
      </c>
      <c r="E215" s="30"/>
      <c r="F215" s="30"/>
      <c r="G215" s="28"/>
      <c r="H215" s="29">
        <f t="shared" si="5"/>
        <v>0</v>
      </c>
      <c r="I215" s="10"/>
      <c r="J215" s="10"/>
    </row>
    <row r="216" spans="1:10" ht="16.5" x14ac:dyDescent="0.3">
      <c r="A216" s="11" t="s">
        <v>35</v>
      </c>
      <c r="B216" s="12" t="s">
        <v>165</v>
      </c>
      <c r="C216" s="13" t="s">
        <v>166</v>
      </c>
      <c r="D216" s="13">
        <v>9977718547</v>
      </c>
      <c r="E216" s="30"/>
      <c r="F216" s="30"/>
      <c r="G216" s="28"/>
      <c r="H216" s="29">
        <f t="shared" si="5"/>
        <v>0</v>
      </c>
      <c r="I216" s="10"/>
      <c r="J216" s="10"/>
    </row>
    <row r="217" spans="1:10" ht="16.5" x14ac:dyDescent="0.3">
      <c r="A217" s="11" t="s">
        <v>36</v>
      </c>
      <c r="B217" s="21" t="s">
        <v>167</v>
      </c>
      <c r="C217" s="13" t="s">
        <v>168</v>
      </c>
      <c r="D217" s="23">
        <v>9968254176</v>
      </c>
      <c r="E217" s="30"/>
      <c r="F217" s="30"/>
      <c r="G217" s="28"/>
      <c r="H217" s="29">
        <f t="shared" si="5"/>
        <v>0</v>
      </c>
      <c r="I217" s="10"/>
      <c r="J217" s="10"/>
    </row>
    <row r="218" spans="1:10" ht="16.5" x14ac:dyDescent="0.3">
      <c r="A218" s="11" t="s">
        <v>37</v>
      </c>
      <c r="B218" s="12" t="s">
        <v>169</v>
      </c>
      <c r="C218" s="13" t="s">
        <v>170</v>
      </c>
      <c r="D218" s="13">
        <v>9977733012</v>
      </c>
      <c r="E218" s="30"/>
      <c r="F218" s="30"/>
      <c r="G218" s="28"/>
      <c r="H218" s="29">
        <f t="shared" si="5"/>
        <v>0</v>
      </c>
      <c r="I218" s="10"/>
      <c r="J218" s="10"/>
    </row>
    <row r="219" spans="1:10" ht="16.5" x14ac:dyDescent="0.3">
      <c r="A219" s="11" t="s">
        <v>38</v>
      </c>
      <c r="B219" s="12" t="s">
        <v>171</v>
      </c>
      <c r="C219" s="13" t="s">
        <v>172</v>
      </c>
      <c r="D219" s="13"/>
      <c r="E219" s="30"/>
      <c r="F219" s="30"/>
      <c r="G219" s="28"/>
      <c r="H219" s="29">
        <f t="shared" si="5"/>
        <v>0</v>
      </c>
      <c r="I219" s="10"/>
      <c r="J219" s="10"/>
    </row>
    <row r="220" spans="1:10" ht="16.5" x14ac:dyDescent="0.3">
      <c r="A220" s="11" t="s">
        <v>39</v>
      </c>
      <c r="B220" s="12" t="s">
        <v>173</v>
      </c>
      <c r="C220" s="13" t="s">
        <v>174</v>
      </c>
      <c r="D220" s="13">
        <v>9997873006</v>
      </c>
      <c r="E220" s="30"/>
      <c r="F220" s="30"/>
      <c r="G220" s="28"/>
      <c r="H220" s="29">
        <f t="shared" si="5"/>
        <v>0</v>
      </c>
      <c r="I220" s="10"/>
      <c r="J220" s="10"/>
    </row>
    <row r="221" spans="1:10" ht="16.5" x14ac:dyDescent="0.3">
      <c r="A221" s="11" t="s">
        <v>40</v>
      </c>
      <c r="B221" s="12" t="s">
        <v>175</v>
      </c>
      <c r="C221" s="13" t="s">
        <v>176</v>
      </c>
      <c r="D221" s="13">
        <v>9986710179</v>
      </c>
      <c r="E221" s="30"/>
      <c r="F221" s="30"/>
      <c r="G221" s="28"/>
      <c r="H221" s="29">
        <f t="shared" si="5"/>
        <v>0</v>
      </c>
      <c r="I221" s="10"/>
      <c r="J221" s="10"/>
    </row>
    <row r="222" spans="1:10" ht="16.5" x14ac:dyDescent="0.3">
      <c r="A222" s="11" t="s">
        <v>41</v>
      </c>
      <c r="B222" s="12" t="s">
        <v>177</v>
      </c>
      <c r="C222" s="13" t="s">
        <v>178</v>
      </c>
      <c r="D222" s="13">
        <v>9987515571</v>
      </c>
      <c r="E222" s="30"/>
      <c r="F222" s="30"/>
      <c r="G222" s="28"/>
      <c r="H222" s="29">
        <f t="shared" si="5"/>
        <v>0</v>
      </c>
      <c r="I222" s="10"/>
      <c r="J222" s="10"/>
    </row>
    <row r="223" spans="1:10" ht="16.5" x14ac:dyDescent="0.3">
      <c r="A223" s="11" t="s">
        <v>42</v>
      </c>
      <c r="B223" s="14" t="s">
        <v>179</v>
      </c>
      <c r="C223" s="13" t="s">
        <v>180</v>
      </c>
      <c r="D223" s="23">
        <v>9981882477</v>
      </c>
      <c r="E223" s="30"/>
      <c r="F223" s="30"/>
      <c r="G223" s="28"/>
      <c r="H223" s="29">
        <f t="shared" si="5"/>
        <v>0</v>
      </c>
      <c r="I223" s="10"/>
      <c r="J223" s="10"/>
    </row>
    <row r="224" spans="1:10" ht="16.5" x14ac:dyDescent="0.3">
      <c r="A224" s="11" t="s">
        <v>43</v>
      </c>
      <c r="B224" s="25" t="s">
        <v>181</v>
      </c>
      <c r="C224" s="13" t="s">
        <v>182</v>
      </c>
      <c r="D224" s="26" t="s">
        <v>183</v>
      </c>
      <c r="E224" s="30"/>
      <c r="F224" s="30"/>
      <c r="G224" s="28"/>
      <c r="H224" s="29">
        <f t="shared" si="5"/>
        <v>0</v>
      </c>
      <c r="I224" s="10"/>
      <c r="J224" s="10"/>
    </row>
    <row r="225" spans="1:7" x14ac:dyDescent="0.25">
      <c r="A225" s="19"/>
      <c r="B225" s="19"/>
      <c r="C225" s="19"/>
      <c r="D225" s="19"/>
      <c r="F225" s="1"/>
    </row>
    <row r="226" spans="1:7" x14ac:dyDescent="0.25">
      <c r="A226" s="19"/>
      <c r="B226" s="19" t="s">
        <v>8</v>
      </c>
      <c r="C226" s="19"/>
      <c r="D226" s="19"/>
      <c r="F226" s="1"/>
      <c r="G226" s="1" t="s">
        <v>10</v>
      </c>
    </row>
    <row r="227" spans="1:7" x14ac:dyDescent="0.25">
      <c r="A227" s="19"/>
      <c r="B227" s="3" t="s">
        <v>14</v>
      </c>
      <c r="C227" s="19"/>
      <c r="D227" s="1"/>
      <c r="G227" s="1" t="s">
        <v>196</v>
      </c>
    </row>
    <row r="228" spans="1:7" x14ac:dyDescent="0.25">
      <c r="D228" s="1"/>
      <c r="G228" s="20"/>
    </row>
    <row r="229" spans="1:7" x14ac:dyDescent="0.25">
      <c r="D229" s="20"/>
    </row>
    <row r="230" spans="1:7" x14ac:dyDescent="0.25">
      <c r="B230" s="3" t="s">
        <v>206</v>
      </c>
      <c r="G230" s="3" t="s">
        <v>11</v>
      </c>
    </row>
  </sheetData>
  <mergeCells count="54">
    <mergeCell ref="C155:C156"/>
    <mergeCell ref="D155:D156"/>
    <mergeCell ref="H155:J155"/>
    <mergeCell ref="H188:J188"/>
    <mergeCell ref="A183:F183"/>
    <mergeCell ref="A188:A189"/>
    <mergeCell ref="B188:B189"/>
    <mergeCell ref="C188:C189"/>
    <mergeCell ref="D188:D189"/>
    <mergeCell ref="E188:E189"/>
    <mergeCell ref="F188:F189"/>
    <mergeCell ref="G188:G189"/>
    <mergeCell ref="H66:J66"/>
    <mergeCell ref="A31:J31"/>
    <mergeCell ref="A66:A67"/>
    <mergeCell ref="B66:B67"/>
    <mergeCell ref="C66:C67"/>
    <mergeCell ref="D66:D67"/>
    <mergeCell ref="A61:F61"/>
    <mergeCell ref="E66:E67"/>
    <mergeCell ref="F66:F67"/>
    <mergeCell ref="G66:G67"/>
    <mergeCell ref="H5:J5"/>
    <mergeCell ref="H35:J35"/>
    <mergeCell ref="A1:J1"/>
    <mergeCell ref="A5:A6"/>
    <mergeCell ref="B5:B6"/>
    <mergeCell ref="C5:C6"/>
    <mergeCell ref="D5:D6"/>
    <mergeCell ref="A35:A36"/>
    <mergeCell ref="B35:B36"/>
    <mergeCell ref="C35:C36"/>
    <mergeCell ref="D35:D36"/>
    <mergeCell ref="E35:E36"/>
    <mergeCell ref="F35:F36"/>
    <mergeCell ref="G35:G36"/>
    <mergeCell ref="E5:E6"/>
    <mergeCell ref="F5:F6"/>
    <mergeCell ref="G5:G6"/>
    <mergeCell ref="E125:E126"/>
    <mergeCell ref="F125:F126"/>
    <mergeCell ref="G125:G126"/>
    <mergeCell ref="E155:E156"/>
    <mergeCell ref="F155:F156"/>
    <mergeCell ref="G155:G156"/>
    <mergeCell ref="A121:J121"/>
    <mergeCell ref="A125:A126"/>
    <mergeCell ref="B125:B126"/>
    <mergeCell ref="C125:C126"/>
    <mergeCell ref="D125:D126"/>
    <mergeCell ref="H125:J125"/>
    <mergeCell ref="A151:J151"/>
    <mergeCell ref="A155:A156"/>
    <mergeCell ref="B155:B156"/>
  </mergeCells>
  <pageMargins left="0.7" right="0.7" top="0.75" bottom="0.75" header="0.3" footer="0.3"/>
  <pageSetup paperSize="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workbookViewId="0">
      <selection activeCell="I21" sqref="I21"/>
    </sheetView>
  </sheetViews>
  <sheetFormatPr defaultRowHeight="15" x14ac:dyDescent="0.25"/>
  <cols>
    <col min="2" max="2" width="12.28515625" customWidth="1"/>
    <col min="3" max="3" width="13" customWidth="1"/>
  </cols>
  <sheetData>
    <row r="1" spans="1:3" ht="30" x14ac:dyDescent="0.25">
      <c r="A1" s="32" t="s">
        <v>220</v>
      </c>
      <c r="B1" s="32" t="s">
        <v>221</v>
      </c>
      <c r="C1" s="32" t="s">
        <v>222</v>
      </c>
    </row>
    <row r="2" spans="1:3" x14ac:dyDescent="0.25">
      <c r="A2" s="37">
        <v>70</v>
      </c>
      <c r="B2" s="34">
        <v>2.0099999999999998</v>
      </c>
      <c r="C2" s="35" t="s">
        <v>228</v>
      </c>
    </row>
    <row r="3" spans="1:3" x14ac:dyDescent="0.25">
      <c r="A3" s="37">
        <v>71</v>
      </c>
      <c r="B3" s="34">
        <v>2.09</v>
      </c>
      <c r="C3" s="35" t="s">
        <v>228</v>
      </c>
    </row>
    <row r="4" spans="1:3" x14ac:dyDescent="0.25">
      <c r="A4" s="37">
        <v>72</v>
      </c>
      <c r="B4" s="34">
        <v>2.17</v>
      </c>
      <c r="C4" s="35" t="s">
        <v>228</v>
      </c>
    </row>
    <row r="5" spans="1:3" x14ac:dyDescent="0.25">
      <c r="A5" s="37">
        <v>73</v>
      </c>
      <c r="B5" s="34">
        <v>2.25</v>
      </c>
      <c r="C5" s="35" t="s">
        <v>228</v>
      </c>
    </row>
    <row r="6" spans="1:3" x14ac:dyDescent="0.25">
      <c r="A6" s="37">
        <v>74</v>
      </c>
      <c r="B6" s="34">
        <v>2.33</v>
      </c>
      <c r="C6" s="35" t="s">
        <v>228</v>
      </c>
    </row>
    <row r="7" spans="1:3" x14ac:dyDescent="0.25">
      <c r="A7" s="37">
        <v>75</v>
      </c>
      <c r="B7" s="36">
        <v>2.34</v>
      </c>
      <c r="C7" s="35" t="s">
        <v>227</v>
      </c>
    </row>
    <row r="8" spans="1:3" x14ac:dyDescent="0.25">
      <c r="A8" s="37">
        <v>76</v>
      </c>
      <c r="B8" s="36">
        <v>2.41</v>
      </c>
      <c r="C8" s="35" t="s">
        <v>227</v>
      </c>
    </row>
    <row r="9" spans="1:3" x14ac:dyDescent="0.25">
      <c r="A9" s="37">
        <v>77</v>
      </c>
      <c r="B9" s="36">
        <v>2.4700000000000002</v>
      </c>
      <c r="C9" s="35" t="s">
        <v>227</v>
      </c>
    </row>
    <row r="10" spans="1:3" x14ac:dyDescent="0.25">
      <c r="A10" s="37">
        <v>78</v>
      </c>
      <c r="B10" s="36">
        <v>2.54</v>
      </c>
      <c r="C10" s="35" t="s">
        <v>227</v>
      </c>
    </row>
    <row r="11" spans="1:3" x14ac:dyDescent="0.25">
      <c r="A11" s="37">
        <v>79</v>
      </c>
      <c r="B11" s="46">
        <v>2.6</v>
      </c>
      <c r="C11" s="35" t="s">
        <v>227</v>
      </c>
    </row>
    <row r="12" spans="1:3" x14ac:dyDescent="0.25">
      <c r="A12" s="37">
        <v>80</v>
      </c>
      <c r="B12" s="36">
        <v>2.67</v>
      </c>
      <c r="C12" s="35" t="s">
        <v>227</v>
      </c>
    </row>
    <row r="13" spans="1:3" x14ac:dyDescent="0.25">
      <c r="A13" s="37">
        <v>81</v>
      </c>
      <c r="B13" s="36">
        <v>2.68</v>
      </c>
      <c r="C13" s="35" t="s">
        <v>226</v>
      </c>
    </row>
    <row r="14" spans="1:3" x14ac:dyDescent="0.25">
      <c r="A14" s="37">
        <v>82</v>
      </c>
      <c r="B14" s="36">
        <v>2.76</v>
      </c>
      <c r="C14" s="35" t="s">
        <v>226</v>
      </c>
    </row>
    <row r="15" spans="1:3" x14ac:dyDescent="0.25">
      <c r="A15" s="37">
        <v>83</v>
      </c>
      <c r="B15" s="36">
        <v>2.84</v>
      </c>
      <c r="C15" s="35" t="s">
        <v>226</v>
      </c>
    </row>
    <row r="16" spans="1:3" x14ac:dyDescent="0.25">
      <c r="A16" s="37">
        <v>84</v>
      </c>
      <c r="B16" s="36">
        <v>2.92</v>
      </c>
      <c r="C16" s="35" t="s">
        <v>226</v>
      </c>
    </row>
    <row r="17" spans="1:3" x14ac:dyDescent="0.25">
      <c r="A17" s="37">
        <v>85</v>
      </c>
      <c r="B17" s="46">
        <v>3</v>
      </c>
      <c r="C17" s="35" t="s">
        <v>226</v>
      </c>
    </row>
    <row r="18" spans="1:3" x14ac:dyDescent="0.25">
      <c r="A18" s="37">
        <v>86</v>
      </c>
      <c r="B18" s="36">
        <v>3.01</v>
      </c>
      <c r="C18" s="38" t="s">
        <v>225</v>
      </c>
    </row>
    <row r="19" spans="1:3" x14ac:dyDescent="0.25">
      <c r="A19" s="37">
        <v>87</v>
      </c>
      <c r="B19" s="36">
        <v>3.09</v>
      </c>
      <c r="C19" s="38" t="s">
        <v>225</v>
      </c>
    </row>
    <row r="20" spans="1:3" x14ac:dyDescent="0.25">
      <c r="A20" s="37">
        <v>88</v>
      </c>
      <c r="B20" s="36">
        <v>3.17</v>
      </c>
      <c r="C20" s="38" t="s">
        <v>225</v>
      </c>
    </row>
    <row r="21" spans="1:3" x14ac:dyDescent="0.25">
      <c r="A21" s="37">
        <v>89</v>
      </c>
      <c r="B21" s="36">
        <v>3.25</v>
      </c>
      <c r="C21" s="38" t="s">
        <v>225</v>
      </c>
    </row>
    <row r="22" spans="1:3" x14ac:dyDescent="0.25">
      <c r="A22" s="37">
        <v>90</v>
      </c>
      <c r="B22" s="36">
        <v>3.33</v>
      </c>
      <c r="C22" s="38" t="s">
        <v>225</v>
      </c>
    </row>
    <row r="23" spans="1:3" x14ac:dyDescent="0.25">
      <c r="A23" s="37">
        <v>91</v>
      </c>
      <c r="B23" s="36">
        <v>3.34</v>
      </c>
      <c r="C23" s="38" t="s">
        <v>224</v>
      </c>
    </row>
    <row r="24" spans="1:3" x14ac:dyDescent="0.25">
      <c r="A24" s="37">
        <v>92</v>
      </c>
      <c r="B24" s="36">
        <v>3.42</v>
      </c>
      <c r="C24" s="38" t="s">
        <v>224</v>
      </c>
    </row>
    <row r="25" spans="1:3" x14ac:dyDescent="0.25">
      <c r="A25" s="33">
        <v>93</v>
      </c>
      <c r="B25" s="36">
        <v>3.51</v>
      </c>
      <c r="C25" s="38" t="s">
        <v>224</v>
      </c>
    </row>
    <row r="26" spans="1:3" x14ac:dyDescent="0.25">
      <c r="A26" s="33">
        <v>94</v>
      </c>
      <c r="B26" s="36">
        <v>3.59</v>
      </c>
      <c r="C26" s="38" t="s">
        <v>224</v>
      </c>
    </row>
    <row r="27" spans="1:3" x14ac:dyDescent="0.25">
      <c r="A27" s="33">
        <v>95</v>
      </c>
      <c r="B27" s="36">
        <v>3.67</v>
      </c>
      <c r="C27" s="38" t="s">
        <v>224</v>
      </c>
    </row>
    <row r="28" spans="1:3" x14ac:dyDescent="0.25">
      <c r="A28" s="37">
        <v>96</v>
      </c>
      <c r="B28" s="36">
        <v>3.68</v>
      </c>
      <c r="C28" s="35" t="s">
        <v>223</v>
      </c>
    </row>
    <row r="29" spans="1:3" x14ac:dyDescent="0.25">
      <c r="A29" s="37">
        <v>97</v>
      </c>
      <c r="B29" s="36">
        <v>3.76</v>
      </c>
      <c r="C29" s="35" t="s">
        <v>223</v>
      </c>
    </row>
    <row r="30" spans="1:3" x14ac:dyDescent="0.25">
      <c r="A30" s="33">
        <v>98</v>
      </c>
      <c r="B30" s="36">
        <v>3.84</v>
      </c>
      <c r="C30" s="35" t="s">
        <v>223</v>
      </c>
    </row>
    <row r="31" spans="1:3" x14ac:dyDescent="0.25">
      <c r="A31" s="33">
        <v>99</v>
      </c>
      <c r="B31" s="36">
        <v>3.92</v>
      </c>
      <c r="C31" s="35" t="s">
        <v>223</v>
      </c>
    </row>
    <row r="32" spans="1:3" x14ac:dyDescent="0.25">
      <c r="A32" s="33">
        <v>100</v>
      </c>
      <c r="B32" s="47">
        <v>4</v>
      </c>
      <c r="C32" s="35" t="s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Peng nil ketr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Kesiswaan</dc:creator>
  <cp:lastModifiedBy>Vera</cp:lastModifiedBy>
  <cp:lastPrinted>2014-11-26T06:04:15Z</cp:lastPrinted>
  <dcterms:created xsi:type="dcterms:W3CDTF">2012-11-08T07:16:33Z</dcterms:created>
  <dcterms:modified xsi:type="dcterms:W3CDTF">2014-11-27T11:58:37Z</dcterms:modified>
</cp:coreProperties>
</file>