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0490" windowHeight="79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/>
  <c r="N12"/>
  <c r="G30"/>
  <c r="G24"/>
  <c r="G18"/>
  <c r="G12"/>
  <c r="M17" a="1"/>
  <c r="M17" s="1"/>
  <c r="M18" a="1"/>
  <c r="M18" s="1"/>
  <c r="M16" a="1"/>
  <c r="M16" s="1"/>
  <c r="M11"/>
  <c r="M12"/>
  <c r="M10"/>
  <c r="F29" a="1"/>
  <c r="F29" s="1"/>
  <c r="F30" a="1"/>
  <c r="F30" s="1"/>
  <c r="F28" a="1"/>
  <c r="F28" s="1"/>
  <c r="F23"/>
  <c r="F24"/>
  <c r="F22"/>
  <c r="F17"/>
  <c r="F18"/>
  <c r="F16"/>
  <c r="F11"/>
  <c r="F12"/>
  <c r="F10"/>
  <c r="B12" l="1"/>
  <c r="B11"/>
  <c r="B10"/>
</calcChain>
</file>

<file path=xl/sharedStrings.xml><?xml version="1.0" encoding="utf-8"?>
<sst xmlns="http://schemas.openxmlformats.org/spreadsheetml/2006/main" count="81" uniqueCount="23">
  <si>
    <t>Ka. Regu</t>
  </si>
  <si>
    <t>Hasil Produksi</t>
  </si>
  <si>
    <t>Total</t>
  </si>
  <si>
    <t>Total Produksi</t>
  </si>
  <si>
    <t>Hasil yang diharapkan</t>
  </si>
  <si>
    <t>Data Asli</t>
  </si>
  <si>
    <t>Regu 1</t>
  </si>
  <si>
    <t>Regu2</t>
  </si>
  <si>
    <t>Regu 3</t>
  </si>
  <si>
    <t>Formula SUMIF</t>
  </si>
  <si>
    <t>Formula SUMIFs</t>
  </si>
  <si>
    <t>Formula SUMPRODUCT</t>
  </si>
  <si>
    <t>Formula SUM  (array)</t>
  </si>
  <si>
    <t>Formula SUM+Index</t>
  </si>
  <si>
    <t>Formula SUM+IF  (array)</t>
  </si>
  <si>
    <t>SUMIF($C$4:$T$4,E10,$C$5:$T$5)</t>
  </si>
  <si>
    <t>Formula:</t>
  </si>
  <si>
    <t>Panjang Formula:</t>
  </si>
  <si>
    <t>SUMIFS($C$5:$T$5,$C$4:$T$4,E16)</t>
  </si>
  <si>
    <t>SUMPRODUCT(($C$4:$T$4=E22)*($C$5:$T$5))</t>
  </si>
  <si>
    <t>{=SUM(($C$4:$T$4=E28)*($C$5:$T$5))}</t>
  </si>
  <si>
    <t>SUM(INDEX(($C$4:$T$4=L10)*($C$5:$T$5),,))</t>
  </si>
  <si>
    <t>{=SUM(IF($C$4:$T$4=L16,$C$5:$T$5,0))}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</si>
</sst>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3" borderId="1" xfId="0" applyNumberFormat="1" applyFont="1" applyFill="1" applyBorder="1" applyAlignment="1">
      <alignment horizontal="right"/>
    </xf>
    <xf numFmtId="0" fontId="4" fillId="3" borderId="2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5" fillId="4" borderId="5" xfId="0" applyFont="1" applyFill="1" applyBorder="1"/>
    <xf numFmtId="0" fontId="0" fillId="0" borderId="6" xfId="0" applyNumberFormat="1" applyBorder="1"/>
    <xf numFmtId="0" fontId="0" fillId="0" borderId="1" xfId="0" applyNumberFormat="1" applyBorder="1"/>
    <xf numFmtId="0" fontId="0" fillId="0" borderId="4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3:T31"/>
  <sheetViews>
    <sheetView tabSelected="1" topLeftCell="B7" zoomScaleNormal="100" workbookViewId="0">
      <selection activeCell="N17" sqref="N17"/>
    </sheetView>
  </sheetViews>
  <sheetFormatPr defaultRowHeight="15"/>
  <cols>
    <col min="2" max="2" width="13.7109375" bestFit="1" customWidth="1"/>
    <col min="6" max="6" width="13.7109375" bestFit="1" customWidth="1"/>
  </cols>
  <sheetData>
    <row r="3" spans="1:20">
      <c r="A3" s="18" t="s">
        <v>5</v>
      </c>
    </row>
    <row r="4" spans="1:20">
      <c r="A4" s="1" t="s">
        <v>0</v>
      </c>
      <c r="B4" s="2"/>
      <c r="C4" s="3" t="s">
        <v>6</v>
      </c>
      <c r="D4" s="4" t="s">
        <v>7</v>
      </c>
      <c r="E4" s="5" t="s">
        <v>8</v>
      </c>
      <c r="F4" s="3" t="s">
        <v>6</v>
      </c>
      <c r="G4" s="4" t="s">
        <v>7</v>
      </c>
      <c r="H4" s="5" t="s">
        <v>8</v>
      </c>
      <c r="I4" s="3" t="s">
        <v>6</v>
      </c>
      <c r="J4" s="4" t="s">
        <v>7</v>
      </c>
      <c r="K4" s="5" t="s">
        <v>8</v>
      </c>
      <c r="L4" s="3" t="s">
        <v>7</v>
      </c>
      <c r="M4" s="4" t="s">
        <v>8</v>
      </c>
      <c r="N4" s="5" t="s">
        <v>6</v>
      </c>
      <c r="O4" s="3" t="s">
        <v>7</v>
      </c>
      <c r="P4" s="4" t="s">
        <v>8</v>
      </c>
      <c r="Q4" s="5" t="s">
        <v>6</v>
      </c>
      <c r="R4" s="3" t="s">
        <v>7</v>
      </c>
      <c r="S4" s="4" t="s">
        <v>8</v>
      </c>
      <c r="T4" s="5" t="s">
        <v>6</v>
      </c>
    </row>
    <row r="5" spans="1:20">
      <c r="A5" s="6" t="s">
        <v>1</v>
      </c>
      <c r="B5" s="7"/>
      <c r="C5" s="8">
        <v>7000</v>
      </c>
      <c r="D5" s="9">
        <v>8000</v>
      </c>
      <c r="E5" s="10">
        <v>9000</v>
      </c>
      <c r="F5" s="8">
        <v>7000</v>
      </c>
      <c r="G5" s="9">
        <v>8000</v>
      </c>
      <c r="H5" s="10">
        <v>9000</v>
      </c>
      <c r="I5" s="8">
        <v>7000</v>
      </c>
      <c r="J5" s="9">
        <v>8000</v>
      </c>
      <c r="K5" s="10">
        <v>9000</v>
      </c>
      <c r="L5" s="8">
        <v>8000</v>
      </c>
      <c r="M5" s="9">
        <v>9000</v>
      </c>
      <c r="N5" s="10">
        <v>7000</v>
      </c>
      <c r="O5" s="8">
        <v>8000</v>
      </c>
      <c r="P5" s="9">
        <v>9000</v>
      </c>
      <c r="Q5" s="10">
        <v>7000</v>
      </c>
      <c r="R5" s="8">
        <v>8000</v>
      </c>
      <c r="S5" s="9">
        <v>9000</v>
      </c>
      <c r="T5" s="10">
        <v>7000</v>
      </c>
    </row>
    <row r="8" spans="1:20" ht="15.75" thickBot="1">
      <c r="A8" t="s">
        <v>4</v>
      </c>
      <c r="E8" s="20" t="s">
        <v>9</v>
      </c>
      <c r="L8" s="20" t="s">
        <v>13</v>
      </c>
    </row>
    <row r="9" spans="1:20" ht="16.5" thickTop="1" thickBot="1">
      <c r="A9" s="14" t="s">
        <v>2</v>
      </c>
      <c r="B9" s="14" t="s">
        <v>3</v>
      </c>
      <c r="E9" s="14" t="s">
        <v>2</v>
      </c>
      <c r="F9" s="14" t="s">
        <v>3</v>
      </c>
      <c r="G9" t="s">
        <v>16</v>
      </c>
      <c r="L9" s="14" t="s">
        <v>2</v>
      </c>
      <c r="M9" s="14" t="s">
        <v>3</v>
      </c>
      <c r="N9" t="s">
        <v>16</v>
      </c>
    </row>
    <row r="10" spans="1:20" ht="15.75" thickTop="1">
      <c r="A10" s="13" t="s">
        <v>6</v>
      </c>
      <c r="B10" s="15">
        <f>+C5+F5+I5+N5+Q5+T5</f>
        <v>42000</v>
      </c>
      <c r="E10" s="13" t="s">
        <v>6</v>
      </c>
      <c r="F10" s="15">
        <f>SUMIF($C$4:$T$4,E10,$C$5:$T$5)</f>
        <v>42000</v>
      </c>
      <c r="G10" t="s">
        <v>15</v>
      </c>
      <c r="L10" s="13" t="s">
        <v>6</v>
      </c>
      <c r="M10" s="15">
        <f>SUM(INDEX(($C$4:$T$4=L10)*($C$5:$T$5),,))</f>
        <v>42000</v>
      </c>
      <c r="N10" t="s">
        <v>21</v>
      </c>
    </row>
    <row r="11" spans="1:20">
      <c r="A11" s="11" t="s">
        <v>7</v>
      </c>
      <c r="B11" s="16">
        <f>+D5+G5+J5+L5+O5+R5</f>
        <v>48000</v>
      </c>
      <c r="E11" s="11" t="s">
        <v>7</v>
      </c>
      <c r="F11" s="15">
        <f t="shared" ref="F11:F12" si="0">SUMIF($C$4:$T$4,E11,$C$5:$T$5)</f>
        <v>48000</v>
      </c>
      <c r="G11" t="s">
        <v>17</v>
      </c>
      <c r="L11" s="11" t="s">
        <v>7</v>
      </c>
      <c r="M11" s="15">
        <f>SUM(INDEX(($C$4:$T$4=L11)*($C$5:$T$5),,))</f>
        <v>48000</v>
      </c>
      <c r="N11" t="s">
        <v>17</v>
      </c>
    </row>
    <row r="12" spans="1:20" ht="15.75" thickBot="1">
      <c r="A12" s="12" t="s">
        <v>8</v>
      </c>
      <c r="B12" s="17">
        <f>+E5+H5+K5+M5+P5+S5</f>
        <v>54000</v>
      </c>
      <c r="E12" s="12" t="s">
        <v>8</v>
      </c>
      <c r="F12" s="17">
        <f t="shared" si="0"/>
        <v>54000</v>
      </c>
      <c r="G12" s="19">
        <f>LEN(G10)</f>
        <v>30</v>
      </c>
      <c r="L12" s="12" t="s">
        <v>8</v>
      </c>
      <c r="M12" s="15">
        <f>SUM(INDEX(($C$4:$T$4=L12)*($C$5:$T$5),,))</f>
        <v>54000</v>
      </c>
      <c r="N12" s="19">
        <f>LEN(N10)</f>
        <v>41</v>
      </c>
    </row>
    <row r="13" spans="1:20" ht="15.75" thickTop="1">
      <c r="E13" s="19"/>
      <c r="F13" s="19"/>
    </row>
    <row r="14" spans="1:20" ht="15.75" thickBot="1">
      <c r="E14" s="20" t="s">
        <v>10</v>
      </c>
      <c r="G14" s="19"/>
      <c r="L14" s="20" t="s">
        <v>14</v>
      </c>
    </row>
    <row r="15" spans="1:20" ht="16.5" thickTop="1" thickBot="1">
      <c r="E15" s="14" t="s">
        <v>2</v>
      </c>
      <c r="F15" s="14" t="s">
        <v>3</v>
      </c>
      <c r="G15" t="s">
        <v>16</v>
      </c>
      <c r="L15" s="14" t="s">
        <v>2</v>
      </c>
      <c r="M15" s="14" t="s">
        <v>3</v>
      </c>
      <c r="N15" t="s">
        <v>16</v>
      </c>
    </row>
    <row r="16" spans="1:20" ht="15.75" thickTop="1">
      <c r="E16" s="13" t="s">
        <v>6</v>
      </c>
      <c r="F16" s="15">
        <f>SUMIFS($C$5:$T$5,$C$4:$T$4,E16)</f>
        <v>42000</v>
      </c>
      <c r="G16" t="s">
        <v>18</v>
      </c>
      <c r="L16" s="13" t="s">
        <v>6</v>
      </c>
      <c r="M16" s="15">
        <f t="array" ref="M16">SUM(IF($C$4:$T$4=L16,$C$5:$T$5,0))</f>
        <v>42000</v>
      </c>
      <c r="N16" t="s">
        <v>22</v>
      </c>
    </row>
    <row r="17" spans="5:14">
      <c r="E17" s="11" t="s">
        <v>7</v>
      </c>
      <c r="F17" s="15">
        <f t="shared" ref="F17:F18" si="1">SUMIFS($C$5:$T$5,$C$4:$T$4,E17)</f>
        <v>48000</v>
      </c>
      <c r="G17" t="s">
        <v>17</v>
      </c>
      <c r="L17" s="11" t="s">
        <v>7</v>
      </c>
      <c r="M17" s="15">
        <f t="array" ref="M17">SUM(IF($C$4:$T$4=L17,$C$5:$T$5,0))</f>
        <v>48000</v>
      </c>
      <c r="N17" t="s">
        <v>17</v>
      </c>
    </row>
    <row r="18" spans="5:14" ht="15.75" thickBot="1">
      <c r="E18" s="12" t="s">
        <v>8</v>
      </c>
      <c r="F18" s="15">
        <f t="shared" si="1"/>
        <v>54000</v>
      </c>
      <c r="G18" s="19">
        <f>LEN(G16)</f>
        <v>31</v>
      </c>
      <c r="L18" s="12" t="s">
        <v>8</v>
      </c>
      <c r="M18" s="15">
        <f t="array" ref="M18">SUM(IF($C$4:$T$4=L18,$C$5:$T$5,0))</f>
        <v>54000</v>
      </c>
      <c r="N18" s="19">
        <f>LEN(N16)</f>
        <v>37</v>
      </c>
    </row>
    <row r="19" spans="5:14" ht="15.75" thickTop="1"/>
    <row r="20" spans="5:14" ht="15.75" thickBot="1">
      <c r="E20" s="20" t="s">
        <v>11</v>
      </c>
    </row>
    <row r="21" spans="5:14" ht="16.5" thickTop="1" thickBot="1">
      <c r="E21" s="14" t="s">
        <v>2</v>
      </c>
      <c r="F21" s="14" t="s">
        <v>3</v>
      </c>
      <c r="G21" t="s">
        <v>16</v>
      </c>
    </row>
    <row r="22" spans="5:14" ht="15.75" thickTop="1">
      <c r="E22" s="13" t="s">
        <v>6</v>
      </c>
      <c r="F22" s="15">
        <f>SUMPRODUCT(($C$4:$T$4=E22)*($C$5:$T$5))</f>
        <v>42000</v>
      </c>
      <c r="G22" t="s">
        <v>19</v>
      </c>
    </row>
    <row r="23" spans="5:14">
      <c r="E23" s="11" t="s">
        <v>7</v>
      </c>
      <c r="F23" s="15">
        <f t="shared" ref="F23:F24" si="2">SUMPRODUCT(($C$4:$T$4=E23)*($C$5:$T$5))</f>
        <v>48000</v>
      </c>
      <c r="G23" t="s">
        <v>17</v>
      </c>
    </row>
    <row r="24" spans="5:14" ht="15.75" thickBot="1">
      <c r="E24" s="12" t="s">
        <v>8</v>
      </c>
      <c r="F24" s="15">
        <f t="shared" si="2"/>
        <v>54000</v>
      </c>
      <c r="G24" s="19">
        <f>LEN(G22)</f>
        <v>39</v>
      </c>
    </row>
    <row r="25" spans="5:14" ht="15.75" thickTop="1"/>
    <row r="26" spans="5:14" ht="15.75" thickBot="1">
      <c r="E26" s="20" t="s">
        <v>12</v>
      </c>
    </row>
    <row r="27" spans="5:14" ht="16.5" thickTop="1" thickBot="1">
      <c r="E27" s="14" t="s">
        <v>2</v>
      </c>
      <c r="F27" s="14" t="s">
        <v>3</v>
      </c>
      <c r="G27" t="s">
        <v>16</v>
      </c>
    </row>
    <row r="28" spans="5:14" ht="15.75" thickTop="1">
      <c r="E28" s="13" t="s">
        <v>6</v>
      </c>
      <c r="F28" s="15">
        <f t="array" ref="F28">SUM(($C$4:$T$4=E28)*($C$5:$T$5))</f>
        <v>42000</v>
      </c>
      <c r="G28" t="s">
        <v>20</v>
      </c>
    </row>
    <row r="29" spans="5:14">
      <c r="E29" s="11" t="s">
        <v>7</v>
      </c>
      <c r="F29" s="15">
        <f t="array" ref="F29">SUM(($C$4:$T$4=E29)*($C$5:$T$5))</f>
        <v>48000</v>
      </c>
      <c r="G29" t="s">
        <v>17</v>
      </c>
    </row>
    <row r="30" spans="5:14" ht="15.75" thickBot="1">
      <c r="E30" s="12" t="s">
        <v>8</v>
      </c>
      <c r="F30" s="15">
        <f t="array" ref="F30">SUM(($C$4:$T$4=E30)*($C$5:$T$5))</f>
        <v>54000</v>
      </c>
      <c r="G30" s="19">
        <f>LEN(G28)</f>
        <v>35</v>
      </c>
    </row>
    <row r="31" spans="5:14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Quality Control &amp; Assurance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NangAgus</cp:lastModifiedBy>
  <dcterms:created xsi:type="dcterms:W3CDTF">2018-04-13T02:19:57Z</dcterms:created>
  <dcterms:modified xsi:type="dcterms:W3CDTF">2018-04-14T23:45:50Z</dcterms:modified>
</cp:coreProperties>
</file>