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845" windowHeight="1110"/>
  </bookViews>
  <sheets>
    <sheet name="Employee Summary Rep" sheetId="1" r:id="rId1"/>
    <sheet name="Macro1" sheetId="6" state="veryHidden" r:id="rId2"/>
  </sheets>
  <definedNames>
    <definedName name="Macro1">Macro1!$A$364</definedName>
    <definedName name="Macro10">Macro1!$A$1</definedName>
    <definedName name="Macro11">Macro1!$A$8</definedName>
    <definedName name="Macro12">Macro1!$A$15</definedName>
    <definedName name="Macro13">Macro1!$A$22</definedName>
    <definedName name="Macro14">Macro1!$A$29</definedName>
    <definedName name="Macro15">Macro1!$A$36</definedName>
    <definedName name="Macro16">Macro1!$A$43</definedName>
    <definedName name="Macro17">Macro1!$A$50</definedName>
    <definedName name="Macro18">Macro1!$A$57</definedName>
    <definedName name="Macro19">Macro1!$A$64</definedName>
    <definedName name="Macro2">Macro1!$A$71</definedName>
    <definedName name="Macro20">Macro1!$A$78</definedName>
    <definedName name="Macro21">Macro1!$A$85</definedName>
    <definedName name="Macro22">Macro1!$A$92</definedName>
    <definedName name="Macro23">Macro1!$A$99</definedName>
    <definedName name="Macro24">Macro1!$A$106</definedName>
    <definedName name="Macro25">Macro1!$A$113</definedName>
    <definedName name="Macro26">Macro1!$A$120</definedName>
    <definedName name="Macro27">Macro1!$A$127</definedName>
    <definedName name="Macro28">Macro1!$B$2138</definedName>
    <definedName name="Macro29">Macro1!$B$1</definedName>
    <definedName name="Macro3">Macro1!$A$311</definedName>
    <definedName name="Macro30">Macro1!$B$8</definedName>
    <definedName name="Macro31">Macro1!$B$15</definedName>
    <definedName name="Macro32">Macro1!$B$22</definedName>
    <definedName name="Macro33">Macro1!$B$29</definedName>
    <definedName name="Macro34">Macro1!$B$36</definedName>
    <definedName name="Macro35">Macro1!$B$43</definedName>
    <definedName name="Macro36">Macro1!$B$50</definedName>
    <definedName name="Macro37">Macro1!$B$57</definedName>
    <definedName name="Macro38">Macro1!$B$64</definedName>
    <definedName name="Macro39">Macro1!$B$71</definedName>
    <definedName name="Macro4">Macro1!$A$318</definedName>
    <definedName name="Macro40">Macro1!$B$78</definedName>
    <definedName name="Macro41">Macro1!$B$85</definedName>
    <definedName name="Macro42">Macro1!$B$92</definedName>
    <definedName name="Macro43">Macro1!$B$99</definedName>
    <definedName name="Macro44">Macro1!$B$106</definedName>
    <definedName name="Macro45">Macro1!$C$1717</definedName>
    <definedName name="Macro46">Macro1!$C$1</definedName>
    <definedName name="Macro47">Macro1!$C$8</definedName>
    <definedName name="Macro48">Macro1!$C$15</definedName>
    <definedName name="Macro49">Macro1!$C$22</definedName>
    <definedName name="Macro5">Macro1!$A$325</definedName>
    <definedName name="Macro50">Macro1!$C$29</definedName>
    <definedName name="Macro51">Macro1!$C$36</definedName>
    <definedName name="Macro52">Macro1!$C$43</definedName>
    <definedName name="Macro53">Macro1!$C$50</definedName>
    <definedName name="Macro54">Macro1!$C$57</definedName>
    <definedName name="Macro55">Macro1!$C$64</definedName>
    <definedName name="Macro56">Macro1!$C$71</definedName>
    <definedName name="Macro57">Macro1!$C$78</definedName>
    <definedName name="Macro58">Macro1!$C$85</definedName>
    <definedName name="Macro59">Macro1!$C$92</definedName>
    <definedName name="Macro6">Macro1!$A$332</definedName>
    <definedName name="Macro60">Macro1!$C$99</definedName>
    <definedName name="Macro61">Macro1!$D$1</definedName>
    <definedName name="Macro62">Macro1!$D$8</definedName>
    <definedName name="Macro63">Macro1!$D$15</definedName>
    <definedName name="Macro64">Macro1!$D$22</definedName>
    <definedName name="Macro65">Macro1!$D$29</definedName>
    <definedName name="Macro66">Macro1!$D$36</definedName>
    <definedName name="Macro67">Macro1!$D$43</definedName>
    <definedName name="Macro68">Macro1!$D$50</definedName>
    <definedName name="Macro69">Macro1!$D$57</definedName>
    <definedName name="Macro7">Macro1!$A$339</definedName>
    <definedName name="Macro70">Macro1!$D$64</definedName>
    <definedName name="Macro71">Macro1!$D$71</definedName>
    <definedName name="Macro72">Macro1!$D$78</definedName>
    <definedName name="Macro73">Macro1!$D$85</definedName>
    <definedName name="Macro74">Macro1!$D$92</definedName>
    <definedName name="Macro75">Macro1!$D$99</definedName>
    <definedName name="Macro76">Macro1!$D$106</definedName>
    <definedName name="Macro77">Macro1!$D$113</definedName>
    <definedName name="Macro78">Macro1!$E$1</definedName>
    <definedName name="Macro79">Macro1!$E$8</definedName>
    <definedName name="Macro8">Macro1!$A$346</definedName>
    <definedName name="Macro80">Macro1!$E$15</definedName>
    <definedName name="Macro81">Macro1!$E$22</definedName>
    <definedName name="Macro82">Macro1!$E$29</definedName>
    <definedName name="Macro83">Macro1!$E$36</definedName>
    <definedName name="Macro84">Macro1!$E$43</definedName>
    <definedName name="Macro85">Macro1!$E$50</definedName>
    <definedName name="Macro86">Macro1!$E$57</definedName>
    <definedName name="Macro87">Macro1!$E$64</definedName>
    <definedName name="Macro88">Macro1!$E$71</definedName>
    <definedName name="Macro89">Macro1!$E$78</definedName>
    <definedName name="Macro9">Macro1!$A$353</definedName>
    <definedName name="Macro90">Macro1!$E$85</definedName>
    <definedName name="Macro91">Macro1!$E$92</definedName>
    <definedName name="Macro92">Macro1!$E$99</definedName>
    <definedName name="Macro93">Macro1!$E$106</definedName>
    <definedName name="Recover">Macro1!$A$360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U113" i="1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0"/>
  <c r="U89"/>
  <c r="U88"/>
  <c r="U87"/>
  <c r="U86"/>
  <c r="U85"/>
  <c r="U84"/>
  <c r="U83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6"/>
  <c r="U15"/>
  <c r="U14"/>
  <c r="U13"/>
  <c r="U12"/>
  <c r="U11"/>
  <c r="U10"/>
  <c r="U9"/>
  <c r="U8"/>
  <c r="U7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0"/>
  <c r="M89"/>
  <c r="M88"/>
  <c r="M87"/>
  <c r="M86"/>
  <c r="M85"/>
  <c r="M84"/>
  <c r="M83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6"/>
  <c r="M15"/>
  <c r="M14"/>
  <c r="M13"/>
  <c r="M12"/>
  <c r="M11"/>
  <c r="M10"/>
  <c r="M9"/>
  <c r="M8"/>
  <c r="M7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0"/>
  <c r="Q89"/>
  <c r="Q88"/>
  <c r="Q87"/>
  <c r="Q86"/>
  <c r="Q85"/>
  <c r="Q84"/>
  <c r="Q83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6"/>
  <c r="Q15"/>
  <c r="Q14"/>
  <c r="Q13"/>
  <c r="Q12"/>
  <c r="Q11"/>
  <c r="Q10"/>
  <c r="Q9"/>
  <c r="Q8"/>
  <c r="Q7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0"/>
  <c r="J89"/>
  <c r="J88"/>
  <c r="J87"/>
  <c r="J86"/>
  <c r="J85"/>
  <c r="J84"/>
  <c r="J83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<sst xmlns="http://schemas.openxmlformats.org/spreadsheetml/2006/main" count="565" uniqueCount="234">
  <si>
    <t>From Date:03-OCT-09</t>
  </si>
  <si>
    <t>To Date:21-NOV-09</t>
  </si>
  <si>
    <t>Employee Type:&lt;All&gt;</t>
  </si>
  <si>
    <t>Potential Hours</t>
  </si>
  <si>
    <t>Customer Billable Hours</t>
  </si>
  <si>
    <t>Customer Billable %</t>
  </si>
  <si>
    <t>Target</t>
  </si>
  <si>
    <t>Variance</t>
  </si>
  <si>
    <t>Cust. Non Billable Hours</t>
  </si>
  <si>
    <t>Cust. Non Billable %</t>
  </si>
  <si>
    <t>Total Cust Hours</t>
  </si>
  <si>
    <t>Total Cust %</t>
  </si>
  <si>
    <t xml:space="preserve"> Non Cust Productive Hours</t>
  </si>
  <si>
    <t>Non Cust Productive %</t>
  </si>
  <si>
    <t>Total Productive Hours</t>
  </si>
  <si>
    <t>Total Productive %</t>
  </si>
  <si>
    <t>Overhead Hours</t>
  </si>
  <si>
    <t>Overhead %</t>
  </si>
  <si>
    <t>Total All Hours</t>
  </si>
  <si>
    <t>Total All %</t>
  </si>
  <si>
    <t>Organization Name</t>
  </si>
  <si>
    <t>Employee Name</t>
  </si>
  <si>
    <t>Job Title</t>
  </si>
  <si>
    <t>Employee Type</t>
  </si>
  <si>
    <t>Wks</t>
  </si>
  <si>
    <t>Employee</t>
  </si>
  <si>
    <t>8.0</t>
  </si>
  <si>
    <t>NULL</t>
  </si>
  <si>
    <t>1,238.0</t>
  </si>
  <si>
    <t>1.5</t>
  </si>
  <si>
    <t>1,239.5</t>
  </si>
  <si>
    <t>1,482.0</t>
  </si>
  <si>
    <t>2,721.5</t>
  </si>
  <si>
    <t>704.0</t>
  </si>
  <si>
    <t>3,425.5</t>
  </si>
  <si>
    <t>15,460.7</t>
  </si>
  <si>
    <t>1,168.0</t>
  </si>
  <si>
    <t>16,628.7</t>
  </si>
  <si>
    <t>5,030.5</t>
  </si>
  <si>
    <t>21,659.2</t>
  </si>
  <si>
    <t>2,258.5</t>
  </si>
  <si>
    <t>23,917.7</t>
  </si>
  <si>
    <t>1,875.0</t>
  </si>
  <si>
    <t>87.0</t>
  </si>
  <si>
    <t>1,962.0</t>
  </si>
  <si>
    <t>560.5</t>
  </si>
  <si>
    <t>2,522.5</t>
  </si>
  <si>
    <t>452.5</t>
  </si>
  <si>
    <t>2,975.0</t>
  </si>
  <si>
    <t>3,889.0</t>
  </si>
  <si>
    <t>1,519.8</t>
  </si>
  <si>
    <t>5,408.7</t>
  </si>
  <si>
    <t>2,229.5</t>
  </si>
  <si>
    <t>7,638.2</t>
  </si>
  <si>
    <t>693.0</t>
  </si>
  <si>
    <t>8,331.2</t>
  </si>
  <si>
    <t>56,939.8</t>
  </si>
  <si>
    <t>5,561.6</t>
  </si>
  <si>
    <t>62,501.4</t>
  </si>
  <si>
    <t>25,202.3</t>
  </si>
  <si>
    <t>87,703.7</t>
  </si>
  <si>
    <t>9,233.8</t>
  </si>
  <si>
    <t>96,937.4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</si>
  <si>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</si>
  <si>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</si>
  <si>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</si>
  <si>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</si>
  <si>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</si>
  <si>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</si>
  <si>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</si>
  <si>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</si>
  <si>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</si>
  <si>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</si>
  <si>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</si>
  <si>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</si>
  <si>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</si>
  <si>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</si>
  <si>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</si>
  <si>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</si>
  <si>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</si>
  <si>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</si>
  <si>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</si>
  <si>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</si>
  <si>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</si>
  <si>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</si>
  <si>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</si>
  <si>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</si>
  <si>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</si>
  <si>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</si>
  <si>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</si>
  <si>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</si>
  <si>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</si>
  <si>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</si>
  <si>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</si>
  <si>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</si>
  <si>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</si>
  <si>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</si>
  <si>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</si>
  <si>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</si>
  <si>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</si>
  <si>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</si>
  <si>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</si>
  <si>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</si>
  <si>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</si>
  <si>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</si>
  <si>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</si>
  <si>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</si>
  <si>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Macro28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</si>
  <si>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</si>
  <si>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</si>
  <si>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</si>
  <si>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</si>
  <si>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</si>
  <si>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</si>
  <si>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</si>
  <si>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</si>
  <si>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</si>
  <si>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</si>
  <si>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</si>
  <si>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</si>
  <si>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</si>
  <si>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</si>
  <si>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</si>
  <si>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Macro45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</si>
  <si>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</si>
  <si>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</si>
  <si>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</si>
  <si>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</si>
  <si>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</si>
  <si>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</si>
  <si>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</si>
  <si>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</si>
  <si>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</si>
  <si>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</si>
  <si>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</si>
  <si>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</si>
  <si>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Macro73</t>
  </si>
  <si>
    <t>Macro74</t>
  </si>
  <si>
    <t>Macro75</t>
  </si>
  <si>
    <t>Macro76</t>
  </si>
  <si>
    <t>Macro77</t>
  </si>
  <si>
    <t>Macro78</t>
  </si>
  <si>
    <t>Macro79</t>
  </si>
  <si>
    <t>Macro80</t>
  </si>
  <si>
    <t>Macro81</t>
  </si>
  <si>
    <t>Macro82</t>
  </si>
  <si>
    <t>Macro83</t>
  </si>
  <si>
    <t>Macro84</t>
  </si>
  <si>
    <t>Macro85</t>
  </si>
  <si>
    <t>Macro86</t>
  </si>
  <si>
    <t>Macro87</t>
  </si>
  <si>
    <t>Macro88</t>
  </si>
  <si>
    <t>Macro89</t>
  </si>
  <si>
    <t>Macro90</t>
  </si>
  <si>
    <t>Macro91</t>
  </si>
  <si>
    <t>Macro92</t>
  </si>
  <si>
    <t>Macro93</t>
  </si>
  <si>
    <t>Auto_Open</t>
  </si>
  <si>
    <t>ABC</t>
  </si>
  <si>
    <t>DEF</t>
  </si>
  <si>
    <t>GHI</t>
  </si>
  <si>
    <t>JKL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</si>
  <si>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</si>
  <si>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</si>
  <si>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</si>
  <si>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</si>
  <si>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</si>
  <si>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</si>
  <si>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</si>
  <si>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</si>
  <si>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</si>
  <si>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</si>
  <si>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qe</t>
  </si>
  <si>
    <t>erwe</t>
  </si>
  <si>
    <t>rewqr</t>
  </si>
  <si>
    <t>ewrweq</t>
  </si>
  <si>
    <t>rwqe</t>
  </si>
  <si>
    <t>ewq</t>
  </si>
  <si>
    <t>rweqr</t>
  </si>
  <si>
    <t>w</t>
  </si>
  <si>
    <t>ewrewqrewq</t>
  </si>
  <si>
    <t>ewrweqrwq</t>
  </si>
  <si>
    <t>rwerewqrwq</t>
  </si>
  <si>
    <t>ewrwqr</t>
  </si>
  <si>
    <t>ewrwqrwq</t>
  </si>
  <si>
    <t>reweqrqw</t>
  </si>
  <si>
    <t>rwqrewq</t>
  </si>
  <si>
    <t>werqwrwqrewq</t>
  </si>
  <si>
    <t>erwqrwqrwq</t>
  </si>
  <si>
    <t>erwqrqwrwq</t>
  </si>
  <si>
    <t>erqwrwqrqw</t>
  </si>
  <si>
    <t>rewqrqwrewq</t>
  </si>
  <si>
    <t>rwqrqwrqw</t>
  </si>
  <si>
    <t>rewqrwqrwqrwq</t>
  </si>
  <si>
    <t>werewqrqwrqwrwq</t>
  </si>
  <si>
    <t>rwqrqwrwq</t>
  </si>
  <si>
    <t>rqwrqrqrq</t>
  </si>
  <si>
    <t>rwqrqrqwerqwrwq</t>
  </si>
  <si>
    <t>wqrwqerqwr</t>
  </si>
  <si>
    <t>rewqrqwrwqr</t>
  </si>
  <si>
    <t>rqrqwrqwrwqr</t>
  </si>
  <si>
    <t>abcd</t>
  </si>
  <si>
    <t>dfsafdsa</t>
  </si>
  <si>
    <t>sadfdsa</t>
  </si>
  <si>
    <t>dsf</t>
  </si>
  <si>
    <t>fsafsa</t>
  </si>
  <si>
    <t>fdsa</t>
  </si>
  <si>
    <t>as</t>
  </si>
  <si>
    <t>dsafsda</t>
  </si>
  <si>
    <t>fa</t>
  </si>
  <si>
    <t>sdfsa</t>
  </si>
  <si>
    <t>safasfsa</t>
  </si>
  <si>
    <t>asfsafsa</t>
  </si>
  <si>
    <t>fsafa</t>
  </si>
  <si>
    <t>sdsaf</t>
  </si>
  <si>
    <t>fdsafsafsa</t>
  </si>
  <si>
    <t>dsafsadfsafsa</t>
  </si>
  <si>
    <t>dsafdsafsafsaf</t>
  </si>
  <si>
    <t>sdfsadfasfsa</t>
  </si>
  <si>
    <t>dsafsafdsafsafdsa</t>
  </si>
  <si>
    <t>sdafsafdsa</t>
  </si>
  <si>
    <t>dsafsa</t>
  </si>
  <si>
    <t>sdfsafsafsa</t>
  </si>
  <si>
    <t>dsafdsa</t>
  </si>
  <si>
    <t>fdsafsa</t>
  </si>
  <si>
    <t>dsa</t>
  </si>
  <si>
    <t>ds</t>
  </si>
  <si>
    <t>dsaf</t>
  </si>
  <si>
    <t>sad</t>
  </si>
  <si>
    <t>fsa</t>
  </si>
  <si>
    <t>df</t>
  </si>
  <si>
    <t>sadfsadffsad</t>
  </si>
  <si>
    <t>daf</t>
  </si>
  <si>
    <t>sa</t>
  </si>
</sst>
</file>

<file path=xl/styles.xml><?xml version="1.0" encoding="utf-8"?>
<styleSheet xmlns="http://schemas.openxmlformats.org/spreadsheetml/2006/main">
  <numFmts count="5">
    <numFmt numFmtId="164" formatCode="#########0"/>
    <numFmt numFmtId="165" formatCode="#,###,###,##0.0"/>
    <numFmt numFmtId="166" formatCode="##########0%"/>
    <numFmt numFmtId="167" formatCode="#########0\ %;[Color3]\&lt;#########0\&gt;%"/>
    <numFmt numFmtId="168" formatCode="#########0%"/>
  </numFmts>
  <fonts count="9"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right" vertical="top"/>
    </xf>
    <xf numFmtId="164" fontId="1" fillId="4" borderId="1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/>
    </xf>
    <xf numFmtId="165" fontId="2" fillId="4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165" fontId="1" fillId="4" borderId="1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right" vertical="top"/>
    </xf>
    <xf numFmtId="166" fontId="1" fillId="2" borderId="1" xfId="0" applyNumberFormat="1" applyFont="1" applyFill="1" applyBorder="1" applyAlignment="1">
      <alignment horizontal="right" vertical="top"/>
    </xf>
    <xf numFmtId="167" fontId="1" fillId="2" borderId="1" xfId="0" applyNumberFormat="1" applyFont="1" applyFill="1" applyBorder="1" applyAlignment="1">
      <alignment horizontal="right" vertical="top"/>
    </xf>
    <xf numFmtId="167" fontId="1" fillId="3" borderId="1" xfId="0" applyNumberFormat="1" applyFont="1" applyFill="1" applyBorder="1" applyAlignment="1">
      <alignment horizontal="right" vertical="top"/>
    </xf>
    <xf numFmtId="167" fontId="1" fillId="4" borderId="1" xfId="0" applyNumberFormat="1" applyFont="1" applyFill="1" applyBorder="1" applyAlignment="1">
      <alignment horizontal="right" vertical="top"/>
    </xf>
    <xf numFmtId="167" fontId="2" fillId="4" borderId="1" xfId="0" applyNumberFormat="1" applyFont="1" applyFill="1" applyBorder="1" applyAlignment="1">
      <alignment horizontal="right" vertical="top"/>
    </xf>
    <xf numFmtId="168" fontId="1" fillId="2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right" vertical="top"/>
    </xf>
    <xf numFmtId="0" fontId="3" fillId="5" borderId="4" xfId="0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/>
    </xf>
    <xf numFmtId="165" fontId="7" fillId="7" borderId="1" xfId="0" applyNumberFormat="1" applyFont="1" applyFill="1" applyBorder="1" applyAlignment="1">
      <alignment horizontal="right" vertical="top"/>
    </xf>
    <xf numFmtId="167" fontId="7" fillId="7" borderId="1" xfId="0" applyNumberFormat="1" applyFont="1" applyFill="1" applyBorder="1" applyAlignment="1">
      <alignment horizontal="right" vertical="top"/>
    </xf>
    <xf numFmtId="166" fontId="7" fillId="7" borderId="1" xfId="0" applyNumberFormat="1" applyFont="1" applyFill="1" applyBorder="1" applyAlignment="1">
      <alignment horizontal="right" vertical="top"/>
    </xf>
    <xf numFmtId="168" fontId="7" fillId="7" borderId="1" xfId="0" applyNumberFormat="1" applyFont="1" applyFill="1" applyBorder="1" applyAlignment="1">
      <alignment horizontal="right" vertical="top"/>
    </xf>
    <xf numFmtId="164" fontId="5" fillId="7" borderId="1" xfId="0" applyNumberFormat="1" applyFont="1" applyFill="1" applyBorder="1" applyAlignment="1">
      <alignment horizontal="right" vertical="top"/>
    </xf>
    <xf numFmtId="164" fontId="8" fillId="7" borderId="1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8" fillId="7" borderId="1" xfId="0" applyNumberFormat="1" applyFont="1" applyFill="1" applyBorder="1" applyAlignment="1">
      <alignment horizontal="right" vertical="top"/>
    </xf>
    <xf numFmtId="166" fontId="8" fillId="7" borderId="1" xfId="0" applyNumberFormat="1" applyFont="1" applyFill="1" applyBorder="1" applyAlignment="1">
      <alignment horizontal="right" vertical="top"/>
    </xf>
    <xf numFmtId="168" fontId="8" fillId="7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CC99"/>
      <rgbColor rgb="00D4D0C8"/>
      <rgbColor rgb="00C0C0C0"/>
      <rgbColor rgb="00FFFFC0"/>
      <rgbColor rgb="000000FF"/>
      <rgbColor rgb="00DFE0DF"/>
      <rgbColor rgb="00800000"/>
      <rgbColor rgb="00969696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V115"/>
  <sheetViews>
    <sheetView tabSelected="1" zoomScaleNormal="231" zoomScaleSheetLayoutView="102" workbookViewId="0">
      <selection activeCell="F17" sqref="F17"/>
    </sheetView>
  </sheetViews>
  <sheetFormatPr defaultRowHeight="12.75"/>
  <cols>
    <col min="1" max="1" width="20.28515625" bestFit="1" customWidth="1"/>
    <col min="2" max="2" width="21.7109375" bestFit="1" customWidth="1"/>
    <col min="3" max="3" width="31.7109375" bestFit="1" customWidth="1"/>
    <col min="4" max="4" width="11.42578125" bestFit="1" customWidth="1"/>
    <col min="5" max="5" width="4" customWidth="1"/>
    <col min="6" max="6" width="13.140625" bestFit="1" customWidth="1"/>
    <col min="7" max="7" width="9" customWidth="1"/>
    <col min="8" max="8" width="16.85546875" bestFit="1" customWidth="1"/>
    <col min="9" max="9" width="6.85546875" customWidth="1"/>
    <col min="10" max="10" width="7.85546875" customWidth="1"/>
    <col min="11" max="11" width="8.5703125" customWidth="1"/>
    <col min="12" max="12" width="16.42578125" bestFit="1" customWidth="1"/>
    <col min="13" max="13" width="9" customWidth="1"/>
    <col min="14" max="14" width="10.7109375" bestFit="1" customWidth="1"/>
    <col min="15" max="15" width="8.5703125" customWidth="1"/>
    <col min="16" max="16" width="19" bestFit="1" customWidth="1"/>
    <col min="17" max="17" width="8.42578125" customWidth="1"/>
    <col min="18" max="18" width="15.5703125" bestFit="1" customWidth="1"/>
    <col min="19" max="19" width="8.5703125" customWidth="1"/>
    <col min="20" max="20" width="10.28515625" bestFit="1" customWidth="1"/>
    <col min="21" max="21" width="8.140625" customWidth="1"/>
    <col min="22" max="22" width="9" customWidth="1"/>
  </cols>
  <sheetData>
    <row r="3" spans="1:22">
      <c r="A3" s="38" t="s">
        <v>0</v>
      </c>
      <c r="B3" s="38" t="s">
        <v>1</v>
      </c>
      <c r="C3" s="38" t="s">
        <v>2</v>
      </c>
    </row>
    <row r="5" spans="1:22" ht="33.75">
      <c r="A5" s="17"/>
      <c r="B5" s="18"/>
      <c r="C5" s="18"/>
      <c r="D5" s="18"/>
      <c r="E5" s="19"/>
      <c r="F5" s="1" t="s">
        <v>3</v>
      </c>
      <c r="G5" s="27" t="s">
        <v>4</v>
      </c>
      <c r="H5" s="1" t="s">
        <v>5</v>
      </c>
      <c r="I5" s="28" t="s">
        <v>6</v>
      </c>
      <c r="J5" s="1" t="s">
        <v>7</v>
      </c>
      <c r="K5" s="27" t="s">
        <v>8</v>
      </c>
      <c r="L5" s="1" t="s">
        <v>9</v>
      </c>
      <c r="M5" s="27" t="s">
        <v>10</v>
      </c>
      <c r="N5" s="1" t="s">
        <v>11</v>
      </c>
      <c r="O5" s="29" t="s">
        <v>12</v>
      </c>
      <c r="P5" s="30" t="s">
        <v>13</v>
      </c>
      <c r="Q5" s="29" t="s">
        <v>14</v>
      </c>
      <c r="R5" s="2" t="s">
        <v>15</v>
      </c>
      <c r="S5" s="31" t="s">
        <v>16</v>
      </c>
      <c r="T5" s="3" t="s">
        <v>17</v>
      </c>
      <c r="U5" s="31" t="s">
        <v>18</v>
      </c>
      <c r="V5" s="3" t="s">
        <v>19</v>
      </c>
    </row>
    <row r="6" spans="1:22">
      <c r="A6" s="21" t="s">
        <v>20</v>
      </c>
      <c r="B6" s="25" t="s">
        <v>21</v>
      </c>
      <c r="C6" s="25" t="s">
        <v>22</v>
      </c>
      <c r="D6" s="25" t="s">
        <v>23</v>
      </c>
      <c r="E6" s="26" t="s">
        <v>24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>
      <c r="A7" s="22" t="s">
        <v>158</v>
      </c>
      <c r="B7" s="25" t="s">
        <v>162</v>
      </c>
      <c r="C7" s="25">
        <v>1</v>
      </c>
      <c r="D7" s="25" t="s">
        <v>25</v>
      </c>
      <c r="E7" s="26" t="s">
        <v>26</v>
      </c>
      <c r="F7" s="4">
        <v>320</v>
      </c>
      <c r="G7" s="5">
        <v>0</v>
      </c>
      <c r="H7" s="12">
        <v>0</v>
      </c>
      <c r="I7" s="11" t="s">
        <v>27</v>
      </c>
      <c r="J7" s="16" t="e">
        <f>H7-I7</f>
        <v>#VALUE!</v>
      </c>
      <c r="K7" s="5">
        <v>0</v>
      </c>
      <c r="L7" s="12">
        <v>0</v>
      </c>
      <c r="M7" s="10">
        <f>G7+K7</f>
        <v>0</v>
      </c>
      <c r="N7" s="12">
        <v>0</v>
      </c>
      <c r="O7" s="7">
        <v>56</v>
      </c>
      <c r="P7" s="13">
        <v>0.17500000000000002</v>
      </c>
      <c r="Q7" s="9">
        <f>M7+O7</f>
        <v>56</v>
      </c>
      <c r="R7" s="13">
        <v>0.17500000000000002</v>
      </c>
      <c r="S7" s="8">
        <v>0</v>
      </c>
      <c r="T7" s="14">
        <v>0</v>
      </c>
      <c r="U7" s="6">
        <f>G7+K7+O7+S7</f>
        <v>56</v>
      </c>
      <c r="V7" s="15">
        <v>0.17500000000000002</v>
      </c>
    </row>
    <row r="8" spans="1:22">
      <c r="A8" s="23"/>
      <c r="B8" s="25" t="s">
        <v>163</v>
      </c>
      <c r="C8" s="25">
        <v>2</v>
      </c>
      <c r="D8" s="25" t="s">
        <v>25</v>
      </c>
      <c r="E8" s="26" t="s">
        <v>26</v>
      </c>
      <c r="F8" s="4">
        <v>320</v>
      </c>
      <c r="G8" s="5">
        <v>96</v>
      </c>
      <c r="H8" s="12">
        <v>0.3</v>
      </c>
      <c r="I8" s="11" t="s">
        <v>27</v>
      </c>
      <c r="J8" s="16" t="e">
        <f t="shared" ref="J8:J16" si="0">H8-I8</f>
        <v>#VALUE!</v>
      </c>
      <c r="K8" s="5">
        <v>0</v>
      </c>
      <c r="L8" s="12">
        <v>0</v>
      </c>
      <c r="M8" s="10">
        <f t="shared" ref="M8:M16" si="1">G8+K8</f>
        <v>96</v>
      </c>
      <c r="N8" s="12">
        <v>0.3</v>
      </c>
      <c r="O8" s="7">
        <v>0</v>
      </c>
      <c r="P8" s="13">
        <v>0</v>
      </c>
      <c r="Q8" s="9">
        <f t="shared" ref="Q8:Q16" si="2">M8+O8</f>
        <v>96</v>
      </c>
      <c r="R8" s="13">
        <v>0.3</v>
      </c>
      <c r="S8" s="8">
        <v>227</v>
      </c>
      <c r="T8" s="14">
        <v>0.70937499999999998</v>
      </c>
      <c r="U8" s="6">
        <f t="shared" ref="U8:U16" si="3">G8+K8+O8+S8</f>
        <v>323</v>
      </c>
      <c r="V8" s="15">
        <v>1.0093749999999999</v>
      </c>
    </row>
    <row r="9" spans="1:22">
      <c r="A9" s="23"/>
      <c r="B9" s="25" t="s">
        <v>164</v>
      </c>
      <c r="C9" s="25">
        <v>3</v>
      </c>
      <c r="D9" s="25" t="s">
        <v>25</v>
      </c>
      <c r="E9" s="26" t="s">
        <v>26</v>
      </c>
      <c r="F9" s="4">
        <v>320</v>
      </c>
      <c r="G9" s="5">
        <v>404</v>
      </c>
      <c r="H9" s="12">
        <v>1.2625</v>
      </c>
      <c r="I9" s="11" t="s">
        <v>27</v>
      </c>
      <c r="J9" s="16" t="e">
        <f t="shared" si="0"/>
        <v>#VALUE!</v>
      </c>
      <c r="K9" s="5">
        <v>0</v>
      </c>
      <c r="L9" s="12">
        <v>0</v>
      </c>
      <c r="M9" s="10">
        <f t="shared" si="1"/>
        <v>404</v>
      </c>
      <c r="N9" s="12">
        <v>1.2625</v>
      </c>
      <c r="O9" s="7">
        <v>125.5</v>
      </c>
      <c r="P9" s="13">
        <v>0.39218750000000002</v>
      </c>
      <c r="Q9" s="9">
        <f t="shared" si="2"/>
        <v>529.5</v>
      </c>
      <c r="R9" s="13">
        <v>1.6546875000000001</v>
      </c>
      <c r="S9" s="8">
        <v>0</v>
      </c>
      <c r="T9" s="14">
        <v>0</v>
      </c>
      <c r="U9" s="6">
        <f t="shared" si="3"/>
        <v>529.5</v>
      </c>
      <c r="V9" s="15">
        <v>1.6546875000000001</v>
      </c>
    </row>
    <row r="10" spans="1:22">
      <c r="A10" s="23"/>
      <c r="B10" s="25" t="s">
        <v>165</v>
      </c>
      <c r="C10" s="25">
        <v>4</v>
      </c>
      <c r="D10" s="25" t="s">
        <v>25</v>
      </c>
      <c r="E10" s="26" t="s">
        <v>26</v>
      </c>
      <c r="F10" s="4">
        <v>320</v>
      </c>
      <c r="G10" s="5">
        <v>0</v>
      </c>
      <c r="H10" s="12">
        <v>0</v>
      </c>
      <c r="I10" s="11" t="s">
        <v>27</v>
      </c>
      <c r="J10" s="16" t="e">
        <f t="shared" si="0"/>
        <v>#VALUE!</v>
      </c>
      <c r="K10" s="5">
        <v>0</v>
      </c>
      <c r="L10" s="12">
        <v>0</v>
      </c>
      <c r="M10" s="10">
        <f t="shared" si="1"/>
        <v>0</v>
      </c>
      <c r="N10" s="12">
        <v>0</v>
      </c>
      <c r="O10" s="7">
        <v>11</v>
      </c>
      <c r="P10" s="13">
        <v>3.4374999999999996E-2</v>
      </c>
      <c r="Q10" s="9">
        <f t="shared" si="2"/>
        <v>11</v>
      </c>
      <c r="R10" s="13">
        <v>3.4374999999999996E-2</v>
      </c>
      <c r="S10" s="8">
        <v>319</v>
      </c>
      <c r="T10" s="14">
        <v>0.99687499999999996</v>
      </c>
      <c r="U10" s="6">
        <f t="shared" si="3"/>
        <v>330</v>
      </c>
      <c r="V10" s="15">
        <v>1.03125</v>
      </c>
    </row>
    <row r="11" spans="1:22">
      <c r="A11" s="23"/>
      <c r="B11" s="25" t="s">
        <v>166</v>
      </c>
      <c r="C11" s="25">
        <v>5</v>
      </c>
      <c r="D11" s="25" t="s">
        <v>25</v>
      </c>
      <c r="E11" s="26" t="s">
        <v>26</v>
      </c>
      <c r="F11" s="4">
        <v>320</v>
      </c>
      <c r="G11" s="5">
        <v>191</v>
      </c>
      <c r="H11" s="12">
        <v>0.59687499999999993</v>
      </c>
      <c r="I11" s="11" t="s">
        <v>27</v>
      </c>
      <c r="J11" s="16" t="e">
        <f t="shared" si="0"/>
        <v>#VALUE!</v>
      </c>
      <c r="K11" s="5">
        <v>0</v>
      </c>
      <c r="L11" s="12">
        <v>0</v>
      </c>
      <c r="M11" s="10">
        <f t="shared" si="1"/>
        <v>191</v>
      </c>
      <c r="N11" s="12">
        <v>0.59687499999999993</v>
      </c>
      <c r="O11" s="7">
        <v>113.5</v>
      </c>
      <c r="P11" s="13">
        <v>0.35468749999999999</v>
      </c>
      <c r="Q11" s="9">
        <f t="shared" si="2"/>
        <v>304.5</v>
      </c>
      <c r="R11" s="13">
        <v>0.95156249999999998</v>
      </c>
      <c r="S11" s="8">
        <v>8</v>
      </c>
      <c r="T11" s="14">
        <v>2.5000000000000001E-2</v>
      </c>
      <c r="U11" s="6">
        <f t="shared" si="3"/>
        <v>312.5</v>
      </c>
      <c r="V11" s="15">
        <v>0.9765625</v>
      </c>
    </row>
    <row r="12" spans="1:22">
      <c r="A12" s="23"/>
      <c r="B12" s="25" t="s">
        <v>167</v>
      </c>
      <c r="C12" s="25">
        <v>6</v>
      </c>
      <c r="D12" s="25" t="s">
        <v>25</v>
      </c>
      <c r="E12" s="26" t="s">
        <v>26</v>
      </c>
      <c r="F12" s="4">
        <v>320</v>
      </c>
      <c r="G12" s="5">
        <v>78</v>
      </c>
      <c r="H12" s="12">
        <v>0.24374999999999999</v>
      </c>
      <c r="I12" s="11" t="s">
        <v>27</v>
      </c>
      <c r="J12" s="16" t="e">
        <f t="shared" si="0"/>
        <v>#VALUE!</v>
      </c>
      <c r="K12" s="5">
        <v>0</v>
      </c>
      <c r="L12" s="12">
        <v>0</v>
      </c>
      <c r="M12" s="10">
        <f t="shared" si="1"/>
        <v>78</v>
      </c>
      <c r="N12" s="12">
        <v>0.24374999999999999</v>
      </c>
      <c r="O12" s="7">
        <v>350</v>
      </c>
      <c r="P12" s="13">
        <v>1.09375</v>
      </c>
      <c r="Q12" s="9">
        <f t="shared" si="2"/>
        <v>428</v>
      </c>
      <c r="R12" s="13">
        <v>1.3375000000000001</v>
      </c>
      <c r="S12" s="8">
        <v>32</v>
      </c>
      <c r="T12" s="14">
        <v>0.1</v>
      </c>
      <c r="U12" s="6">
        <f t="shared" si="3"/>
        <v>460</v>
      </c>
      <c r="V12" s="15">
        <v>1.4375</v>
      </c>
    </row>
    <row r="13" spans="1:22">
      <c r="A13" s="23"/>
      <c r="B13" s="25" t="s">
        <v>168</v>
      </c>
      <c r="C13" s="25">
        <v>7</v>
      </c>
      <c r="D13" s="25" t="s">
        <v>25</v>
      </c>
      <c r="E13" s="26" t="s">
        <v>26</v>
      </c>
      <c r="F13" s="4">
        <v>320</v>
      </c>
      <c r="G13" s="5">
        <v>154</v>
      </c>
      <c r="H13" s="12">
        <v>0.48124999999999996</v>
      </c>
      <c r="I13" s="11" t="s">
        <v>27</v>
      </c>
      <c r="J13" s="16" t="e">
        <f t="shared" si="0"/>
        <v>#VALUE!</v>
      </c>
      <c r="K13" s="5">
        <v>0</v>
      </c>
      <c r="L13" s="12">
        <v>0</v>
      </c>
      <c r="M13" s="10">
        <f t="shared" si="1"/>
        <v>154</v>
      </c>
      <c r="N13" s="12">
        <v>0.48124999999999996</v>
      </c>
      <c r="O13" s="7">
        <v>160</v>
      </c>
      <c r="P13" s="13">
        <v>0.5</v>
      </c>
      <c r="Q13" s="9">
        <f t="shared" si="2"/>
        <v>314</v>
      </c>
      <c r="R13" s="13">
        <v>0.98124999999999996</v>
      </c>
      <c r="S13" s="8">
        <v>66</v>
      </c>
      <c r="T13" s="14">
        <v>0.20624999999999999</v>
      </c>
      <c r="U13" s="6">
        <f t="shared" si="3"/>
        <v>380</v>
      </c>
      <c r="V13" s="15">
        <v>1.1875</v>
      </c>
    </row>
    <row r="14" spans="1:22">
      <c r="A14" s="23"/>
      <c r="B14" s="25" t="s">
        <v>169</v>
      </c>
      <c r="C14" s="25">
        <v>8</v>
      </c>
      <c r="D14" s="25" t="s">
        <v>25</v>
      </c>
      <c r="E14" s="26" t="s">
        <v>26</v>
      </c>
      <c r="F14" s="4">
        <v>320</v>
      </c>
      <c r="G14" s="5">
        <v>0</v>
      </c>
      <c r="H14" s="12">
        <v>0</v>
      </c>
      <c r="I14" s="11" t="s">
        <v>27</v>
      </c>
      <c r="J14" s="16" t="e">
        <f t="shared" si="0"/>
        <v>#VALUE!</v>
      </c>
      <c r="K14" s="5">
        <v>0</v>
      </c>
      <c r="L14" s="12">
        <v>0</v>
      </c>
      <c r="M14" s="10">
        <f t="shared" si="1"/>
        <v>0</v>
      </c>
      <c r="N14" s="12">
        <v>0</v>
      </c>
      <c r="O14" s="7">
        <v>343</v>
      </c>
      <c r="P14" s="13">
        <v>1.0718749999999999</v>
      </c>
      <c r="Q14" s="9">
        <f t="shared" si="2"/>
        <v>343</v>
      </c>
      <c r="R14" s="13">
        <v>1.0718749999999999</v>
      </c>
      <c r="S14" s="8">
        <v>0</v>
      </c>
      <c r="T14" s="14">
        <v>0</v>
      </c>
      <c r="U14" s="6">
        <f t="shared" si="3"/>
        <v>343</v>
      </c>
      <c r="V14" s="15">
        <v>1.0718749999999999</v>
      </c>
    </row>
    <row r="15" spans="1:22">
      <c r="A15" s="23"/>
      <c r="B15" s="25" t="s">
        <v>170</v>
      </c>
      <c r="C15" s="25">
        <v>9</v>
      </c>
      <c r="D15" s="25" t="s">
        <v>25</v>
      </c>
      <c r="E15" s="26" t="s">
        <v>26</v>
      </c>
      <c r="F15" s="4">
        <v>320</v>
      </c>
      <c r="G15" s="5">
        <v>258</v>
      </c>
      <c r="H15" s="12">
        <v>0.80624999999999991</v>
      </c>
      <c r="I15" s="11" t="s">
        <v>27</v>
      </c>
      <c r="J15" s="16" t="e">
        <f t="shared" si="0"/>
        <v>#VALUE!</v>
      </c>
      <c r="K15" s="5">
        <v>1.5</v>
      </c>
      <c r="L15" s="12">
        <v>4.6874999999999998E-3</v>
      </c>
      <c r="M15" s="10">
        <f t="shared" si="1"/>
        <v>259.5</v>
      </c>
      <c r="N15" s="12">
        <v>0.81093749999999998</v>
      </c>
      <c r="O15" s="7">
        <v>103</v>
      </c>
      <c r="P15" s="13">
        <v>0.32187499999999997</v>
      </c>
      <c r="Q15" s="9">
        <f t="shared" si="2"/>
        <v>362.5</v>
      </c>
      <c r="R15" s="13">
        <v>1.1328125</v>
      </c>
      <c r="S15" s="8">
        <v>0</v>
      </c>
      <c r="T15" s="14">
        <v>0</v>
      </c>
      <c r="U15" s="6">
        <f t="shared" si="3"/>
        <v>362.5</v>
      </c>
      <c r="V15" s="15">
        <v>1.1328125</v>
      </c>
    </row>
    <row r="16" spans="1:22">
      <c r="A16" s="23"/>
      <c r="B16" s="25" t="s">
        <v>171</v>
      </c>
      <c r="C16" s="25">
        <v>10</v>
      </c>
      <c r="D16" s="25" t="s">
        <v>25</v>
      </c>
      <c r="E16" s="26" t="s">
        <v>26</v>
      </c>
      <c r="F16" s="4">
        <v>320</v>
      </c>
      <c r="G16" s="5">
        <v>57</v>
      </c>
      <c r="H16" s="12">
        <v>0.17812500000000001</v>
      </c>
      <c r="I16" s="11" t="s">
        <v>27</v>
      </c>
      <c r="J16" s="16" t="e">
        <f t="shared" si="0"/>
        <v>#VALUE!</v>
      </c>
      <c r="K16" s="5">
        <v>0</v>
      </c>
      <c r="L16" s="12">
        <v>0</v>
      </c>
      <c r="M16" s="10">
        <f t="shared" si="1"/>
        <v>57</v>
      </c>
      <c r="N16" s="12">
        <v>0.17812500000000001</v>
      </c>
      <c r="O16" s="7">
        <v>220</v>
      </c>
      <c r="P16" s="13">
        <v>0.6875</v>
      </c>
      <c r="Q16" s="9">
        <f t="shared" si="2"/>
        <v>277</v>
      </c>
      <c r="R16" s="13">
        <v>0.86562499999999998</v>
      </c>
      <c r="S16" s="8">
        <v>52</v>
      </c>
      <c r="T16" s="14">
        <v>0.16250000000000001</v>
      </c>
      <c r="U16" s="6">
        <f t="shared" si="3"/>
        <v>329</v>
      </c>
      <c r="V16" s="15">
        <v>1.028125</v>
      </c>
    </row>
    <row r="17" spans="1:22">
      <c r="A17" s="24"/>
      <c r="B17" s="32"/>
      <c r="C17" s="33"/>
      <c r="D17" s="33"/>
      <c r="E17" s="34"/>
      <c r="F17" s="43"/>
      <c r="G17" s="39" t="s">
        <v>28</v>
      </c>
      <c r="H17" s="40"/>
      <c r="I17" s="41"/>
      <c r="J17" s="42"/>
      <c r="K17" s="39" t="s">
        <v>29</v>
      </c>
      <c r="L17" s="40"/>
      <c r="M17" s="39" t="s">
        <v>30</v>
      </c>
      <c r="N17" s="40"/>
      <c r="O17" s="39" t="s">
        <v>31</v>
      </c>
      <c r="P17" s="40"/>
      <c r="Q17" s="39" t="s">
        <v>32</v>
      </c>
      <c r="R17" s="40"/>
      <c r="S17" s="39" t="s">
        <v>33</v>
      </c>
      <c r="T17" s="40"/>
      <c r="U17" s="39" t="s">
        <v>34</v>
      </c>
      <c r="V17" s="40"/>
    </row>
    <row r="18" spans="1:22">
      <c r="A18" s="22" t="s">
        <v>159</v>
      </c>
      <c r="B18" s="25" t="s">
        <v>172</v>
      </c>
      <c r="C18" s="25">
        <v>11</v>
      </c>
      <c r="D18" s="25" t="s">
        <v>25</v>
      </c>
      <c r="E18" s="26" t="s">
        <v>26</v>
      </c>
      <c r="F18" s="4">
        <v>320</v>
      </c>
      <c r="G18" s="5">
        <v>174</v>
      </c>
      <c r="H18" s="12">
        <v>0.54374999999999996</v>
      </c>
      <c r="I18" s="11" t="s">
        <v>27</v>
      </c>
      <c r="J18" s="16" t="e">
        <f>H18-I18</f>
        <v>#VALUE!</v>
      </c>
      <c r="K18" s="5">
        <v>0</v>
      </c>
      <c r="L18" s="12">
        <v>0</v>
      </c>
      <c r="M18" s="10">
        <f>G18+K18</f>
        <v>174</v>
      </c>
      <c r="N18" s="12">
        <v>0.54374999999999996</v>
      </c>
      <c r="O18" s="7">
        <v>194</v>
      </c>
      <c r="P18" s="13">
        <v>0.60624999999999996</v>
      </c>
      <c r="Q18" s="9">
        <f>M18+O18</f>
        <v>368</v>
      </c>
      <c r="R18" s="13">
        <v>1.1500000000000001</v>
      </c>
      <c r="S18" s="8">
        <v>41</v>
      </c>
      <c r="T18" s="14">
        <v>0.12812499999999999</v>
      </c>
      <c r="U18" s="6">
        <f>G18+K18+O18+S18</f>
        <v>409</v>
      </c>
      <c r="V18" s="15">
        <v>1.278125</v>
      </c>
    </row>
    <row r="19" spans="1:22">
      <c r="A19" s="23"/>
      <c r="B19" s="25" t="s">
        <v>173</v>
      </c>
      <c r="C19" s="25">
        <v>12</v>
      </c>
      <c r="D19" s="25" t="s">
        <v>25</v>
      </c>
      <c r="E19" s="26" t="s">
        <v>26</v>
      </c>
      <c r="F19" s="4">
        <v>320</v>
      </c>
      <c r="G19" s="5">
        <v>0</v>
      </c>
      <c r="H19" s="12">
        <v>0</v>
      </c>
      <c r="I19" s="11" t="s">
        <v>27</v>
      </c>
      <c r="J19" s="16" t="e">
        <f t="shared" ref="J19:J81" si="4">H19-I19</f>
        <v>#VALUE!</v>
      </c>
      <c r="K19" s="5">
        <v>0</v>
      </c>
      <c r="L19" s="12">
        <v>0</v>
      </c>
      <c r="M19" s="10">
        <f t="shared" ref="M19:M81" si="5">G19+K19</f>
        <v>0</v>
      </c>
      <c r="N19" s="12">
        <v>0</v>
      </c>
      <c r="O19" s="7">
        <v>12</v>
      </c>
      <c r="P19" s="13">
        <v>3.7499999999999999E-2</v>
      </c>
      <c r="Q19" s="9">
        <f t="shared" ref="Q19:Q81" si="6">M19+O19</f>
        <v>12</v>
      </c>
      <c r="R19" s="13">
        <v>3.7499999999999999E-2</v>
      </c>
      <c r="S19" s="8">
        <v>0</v>
      </c>
      <c r="T19" s="14">
        <v>0</v>
      </c>
      <c r="U19" s="6">
        <f t="shared" ref="U19:U81" si="7">G19+K19+O19+S19</f>
        <v>12</v>
      </c>
      <c r="V19" s="15">
        <v>3.7499999999999999E-2</v>
      </c>
    </row>
    <row r="20" spans="1:22">
      <c r="A20" s="23"/>
      <c r="B20" s="25" t="s">
        <v>174</v>
      </c>
      <c r="C20" s="25">
        <v>13</v>
      </c>
      <c r="D20" s="25" t="s">
        <v>25</v>
      </c>
      <c r="E20" s="26" t="s">
        <v>26</v>
      </c>
      <c r="F20" s="4">
        <v>320</v>
      </c>
      <c r="G20" s="5">
        <v>332</v>
      </c>
      <c r="H20" s="12">
        <v>1.0375000000000001</v>
      </c>
      <c r="I20" s="11" t="s">
        <v>27</v>
      </c>
      <c r="J20" s="16" t="e">
        <f t="shared" si="4"/>
        <v>#VALUE!</v>
      </c>
      <c r="K20" s="5">
        <v>0</v>
      </c>
      <c r="L20" s="12">
        <v>0</v>
      </c>
      <c r="M20" s="10">
        <f t="shared" si="5"/>
        <v>332</v>
      </c>
      <c r="N20" s="12">
        <v>1.0375000000000001</v>
      </c>
      <c r="O20" s="7">
        <v>53</v>
      </c>
      <c r="P20" s="13">
        <v>0.16562499999999999</v>
      </c>
      <c r="Q20" s="9">
        <f t="shared" si="6"/>
        <v>385</v>
      </c>
      <c r="R20" s="13">
        <v>1.203125</v>
      </c>
      <c r="S20" s="8">
        <v>8</v>
      </c>
      <c r="T20" s="14">
        <v>2.5000000000000001E-2</v>
      </c>
      <c r="U20" s="6">
        <f t="shared" si="7"/>
        <v>393</v>
      </c>
      <c r="V20" s="15">
        <v>1.2281249999999999</v>
      </c>
    </row>
    <row r="21" spans="1:22">
      <c r="A21" s="23"/>
      <c r="B21" s="25" t="s">
        <v>175</v>
      </c>
      <c r="C21" s="25">
        <v>14</v>
      </c>
      <c r="D21" s="25" t="s">
        <v>25</v>
      </c>
      <c r="E21" s="26" t="s">
        <v>26</v>
      </c>
      <c r="F21" s="4">
        <v>320</v>
      </c>
      <c r="G21" s="5">
        <v>310.5</v>
      </c>
      <c r="H21" s="12">
        <v>0.97031250000000002</v>
      </c>
      <c r="I21" s="11" t="s">
        <v>27</v>
      </c>
      <c r="J21" s="16" t="e">
        <f t="shared" si="4"/>
        <v>#VALUE!</v>
      </c>
      <c r="K21" s="5">
        <v>0</v>
      </c>
      <c r="L21" s="12">
        <v>0</v>
      </c>
      <c r="M21" s="10">
        <f t="shared" si="5"/>
        <v>310.5</v>
      </c>
      <c r="N21" s="12">
        <v>0.97031250000000002</v>
      </c>
      <c r="O21" s="7">
        <v>102.5</v>
      </c>
      <c r="P21" s="13">
        <v>0.3203125</v>
      </c>
      <c r="Q21" s="9">
        <f t="shared" si="6"/>
        <v>413</v>
      </c>
      <c r="R21" s="13">
        <v>1.2906249999999999</v>
      </c>
      <c r="S21" s="8">
        <v>0</v>
      </c>
      <c r="T21" s="14">
        <v>0</v>
      </c>
      <c r="U21" s="6">
        <f t="shared" si="7"/>
        <v>413</v>
      </c>
      <c r="V21" s="15">
        <v>1.2906249999999999</v>
      </c>
    </row>
    <row r="22" spans="1:22">
      <c r="A22" s="23"/>
      <c r="B22" s="25" t="s">
        <v>174</v>
      </c>
      <c r="C22" s="25">
        <v>15</v>
      </c>
      <c r="D22" s="25" t="s">
        <v>25</v>
      </c>
      <c r="E22" s="26" t="s">
        <v>26</v>
      </c>
      <c r="F22" s="4">
        <v>320</v>
      </c>
      <c r="G22" s="5">
        <v>102</v>
      </c>
      <c r="H22" s="12">
        <v>0.31874999999999998</v>
      </c>
      <c r="I22" s="11" t="s">
        <v>27</v>
      </c>
      <c r="J22" s="16" t="e">
        <f t="shared" si="4"/>
        <v>#VALUE!</v>
      </c>
      <c r="K22" s="5">
        <v>0</v>
      </c>
      <c r="L22" s="12">
        <v>0</v>
      </c>
      <c r="M22" s="10">
        <f t="shared" si="5"/>
        <v>102</v>
      </c>
      <c r="N22" s="12">
        <v>0.31874999999999998</v>
      </c>
      <c r="O22" s="7">
        <v>101</v>
      </c>
      <c r="P22" s="13">
        <v>0.31562499999999999</v>
      </c>
      <c r="Q22" s="9">
        <f t="shared" si="6"/>
        <v>203</v>
      </c>
      <c r="R22" s="13">
        <v>0.63437500000000002</v>
      </c>
      <c r="S22" s="8">
        <v>60</v>
      </c>
      <c r="T22" s="14">
        <v>0.1875</v>
      </c>
      <c r="U22" s="6">
        <f t="shared" si="7"/>
        <v>263</v>
      </c>
      <c r="V22" s="15">
        <v>0.82187499999999991</v>
      </c>
    </row>
    <row r="23" spans="1:22">
      <c r="A23" s="23"/>
      <c r="B23" s="25" t="s">
        <v>174</v>
      </c>
      <c r="C23" s="25">
        <v>16</v>
      </c>
      <c r="D23" s="25" t="s">
        <v>25</v>
      </c>
      <c r="E23" s="26" t="s">
        <v>26</v>
      </c>
      <c r="F23" s="4">
        <v>320</v>
      </c>
      <c r="G23" s="5">
        <v>24</v>
      </c>
      <c r="H23" s="12">
        <v>7.4999999999999997E-2</v>
      </c>
      <c r="I23" s="11" t="s">
        <v>27</v>
      </c>
      <c r="J23" s="16" t="e">
        <f t="shared" si="4"/>
        <v>#VALUE!</v>
      </c>
      <c r="K23" s="5">
        <v>0</v>
      </c>
      <c r="L23" s="12">
        <v>0</v>
      </c>
      <c r="M23" s="10">
        <f t="shared" si="5"/>
        <v>24</v>
      </c>
      <c r="N23" s="12">
        <v>7.4999999999999997E-2</v>
      </c>
      <c r="O23" s="7">
        <v>155.5</v>
      </c>
      <c r="P23" s="13">
        <v>0.48593750000000002</v>
      </c>
      <c r="Q23" s="9">
        <f t="shared" si="6"/>
        <v>179.5</v>
      </c>
      <c r="R23" s="13">
        <v>0.56093749999999998</v>
      </c>
      <c r="S23" s="8">
        <v>261</v>
      </c>
      <c r="T23" s="14">
        <v>0.81562499999999993</v>
      </c>
      <c r="U23" s="6">
        <f t="shared" si="7"/>
        <v>440.5</v>
      </c>
      <c r="V23" s="15">
        <v>1.3765624999999999</v>
      </c>
    </row>
    <row r="24" spans="1:22">
      <c r="A24" s="23"/>
      <c r="B24" s="25" t="s">
        <v>176</v>
      </c>
      <c r="C24" s="25">
        <v>17</v>
      </c>
      <c r="D24" s="25" t="s">
        <v>25</v>
      </c>
      <c r="E24" s="26" t="s">
        <v>26</v>
      </c>
      <c r="F24" s="4">
        <v>320</v>
      </c>
      <c r="G24" s="5">
        <v>138.5</v>
      </c>
      <c r="H24" s="12">
        <v>0.43281249999999999</v>
      </c>
      <c r="I24" s="11" t="s">
        <v>27</v>
      </c>
      <c r="J24" s="16" t="e">
        <f t="shared" si="4"/>
        <v>#VALUE!</v>
      </c>
      <c r="K24" s="5">
        <v>0</v>
      </c>
      <c r="L24" s="12">
        <v>0</v>
      </c>
      <c r="M24" s="10">
        <f t="shared" si="5"/>
        <v>138.5</v>
      </c>
      <c r="N24" s="12">
        <v>0.43281249999999999</v>
      </c>
      <c r="O24" s="7">
        <v>78</v>
      </c>
      <c r="P24" s="13">
        <v>0.24374999999999999</v>
      </c>
      <c r="Q24" s="9">
        <f t="shared" si="6"/>
        <v>216.5</v>
      </c>
      <c r="R24" s="13">
        <v>0.67656250000000007</v>
      </c>
      <c r="S24" s="8">
        <v>32</v>
      </c>
      <c r="T24" s="14">
        <v>0.1</v>
      </c>
      <c r="U24" s="6">
        <f t="shared" si="7"/>
        <v>248.5</v>
      </c>
      <c r="V24" s="15">
        <v>0.77656250000000004</v>
      </c>
    </row>
    <row r="25" spans="1:22">
      <c r="A25" s="23"/>
      <c r="B25" s="25" t="s">
        <v>174</v>
      </c>
      <c r="C25" s="25">
        <v>18</v>
      </c>
      <c r="D25" s="25" t="s">
        <v>25</v>
      </c>
      <c r="E25" s="26" t="s">
        <v>26</v>
      </c>
      <c r="F25" s="4">
        <v>320</v>
      </c>
      <c r="G25" s="5">
        <v>348.5</v>
      </c>
      <c r="H25" s="12">
        <v>1.0890625</v>
      </c>
      <c r="I25" s="11" t="s">
        <v>27</v>
      </c>
      <c r="J25" s="16" t="e">
        <f t="shared" si="4"/>
        <v>#VALUE!</v>
      </c>
      <c r="K25" s="5">
        <v>0</v>
      </c>
      <c r="L25" s="12">
        <v>0</v>
      </c>
      <c r="M25" s="10">
        <f t="shared" si="5"/>
        <v>348.5</v>
      </c>
      <c r="N25" s="12">
        <v>1.0890625</v>
      </c>
      <c r="O25" s="7">
        <v>100</v>
      </c>
      <c r="P25" s="13">
        <v>0.3125</v>
      </c>
      <c r="Q25" s="9">
        <f t="shared" si="6"/>
        <v>448.5</v>
      </c>
      <c r="R25" s="13">
        <v>1.4015625</v>
      </c>
      <c r="S25" s="8">
        <v>0</v>
      </c>
      <c r="T25" s="14">
        <v>0</v>
      </c>
      <c r="U25" s="6">
        <f t="shared" si="7"/>
        <v>448.5</v>
      </c>
      <c r="V25" s="15">
        <v>1.4015625</v>
      </c>
    </row>
    <row r="26" spans="1:22">
      <c r="A26" s="23"/>
      <c r="B26" s="25" t="s">
        <v>174</v>
      </c>
      <c r="C26" s="25">
        <v>19</v>
      </c>
      <c r="D26" s="25" t="s">
        <v>25</v>
      </c>
      <c r="E26" s="26" t="s">
        <v>26</v>
      </c>
      <c r="F26" s="4">
        <v>320</v>
      </c>
      <c r="G26" s="5">
        <v>252</v>
      </c>
      <c r="H26" s="12">
        <v>0.78750000000000009</v>
      </c>
      <c r="I26" s="11" t="s">
        <v>27</v>
      </c>
      <c r="J26" s="16" t="e">
        <f t="shared" si="4"/>
        <v>#VALUE!</v>
      </c>
      <c r="K26" s="5">
        <v>0</v>
      </c>
      <c r="L26" s="12">
        <v>0</v>
      </c>
      <c r="M26" s="10">
        <f t="shared" si="5"/>
        <v>252</v>
      </c>
      <c r="N26" s="12">
        <v>0.78750000000000009</v>
      </c>
      <c r="O26" s="7">
        <v>66</v>
      </c>
      <c r="P26" s="13">
        <v>0.20624999999999999</v>
      </c>
      <c r="Q26" s="9">
        <f t="shared" si="6"/>
        <v>318</v>
      </c>
      <c r="R26" s="13">
        <v>0.99374999999999991</v>
      </c>
      <c r="S26" s="8">
        <v>54</v>
      </c>
      <c r="T26" s="14">
        <v>0.16874999999999998</v>
      </c>
      <c r="U26" s="6">
        <f t="shared" si="7"/>
        <v>372</v>
      </c>
      <c r="V26" s="15">
        <v>1.1625000000000001</v>
      </c>
    </row>
    <row r="27" spans="1:22">
      <c r="A27" s="23"/>
      <c r="B27" s="25" t="s">
        <v>176</v>
      </c>
      <c r="C27" s="25">
        <v>20</v>
      </c>
      <c r="D27" s="25" t="s">
        <v>25</v>
      </c>
      <c r="E27" s="26" t="s">
        <v>26</v>
      </c>
      <c r="F27" s="4">
        <v>320</v>
      </c>
      <c r="G27" s="5">
        <v>369</v>
      </c>
      <c r="H27" s="12">
        <v>1.153125</v>
      </c>
      <c r="I27" s="11" t="s">
        <v>27</v>
      </c>
      <c r="J27" s="16" t="e">
        <f t="shared" si="4"/>
        <v>#VALUE!</v>
      </c>
      <c r="K27" s="5">
        <v>0</v>
      </c>
      <c r="L27" s="12">
        <v>0</v>
      </c>
      <c r="M27" s="10">
        <f t="shared" si="5"/>
        <v>369</v>
      </c>
      <c r="N27" s="12">
        <v>1.153125</v>
      </c>
      <c r="O27" s="7">
        <v>74</v>
      </c>
      <c r="P27" s="13">
        <v>0.23124999999999998</v>
      </c>
      <c r="Q27" s="9">
        <f t="shared" si="6"/>
        <v>443</v>
      </c>
      <c r="R27" s="13">
        <v>1.3843749999999999</v>
      </c>
      <c r="S27" s="8">
        <v>5</v>
      </c>
      <c r="T27" s="14">
        <v>1.5625E-2</v>
      </c>
      <c r="U27" s="6">
        <f t="shared" si="7"/>
        <v>448</v>
      </c>
      <c r="V27" s="15">
        <v>1.4000000000000001</v>
      </c>
    </row>
    <row r="28" spans="1:22">
      <c r="A28" s="23"/>
      <c r="B28" s="25" t="s">
        <v>176</v>
      </c>
      <c r="C28" s="25">
        <v>21</v>
      </c>
      <c r="D28" s="25" t="s">
        <v>25</v>
      </c>
      <c r="E28" s="26" t="s">
        <v>26</v>
      </c>
      <c r="F28" s="4">
        <v>320</v>
      </c>
      <c r="G28" s="5">
        <v>320</v>
      </c>
      <c r="H28" s="12">
        <v>1</v>
      </c>
      <c r="I28" s="11" t="s">
        <v>27</v>
      </c>
      <c r="J28" s="16" t="e">
        <f t="shared" si="4"/>
        <v>#VALUE!</v>
      </c>
      <c r="K28" s="5">
        <v>0</v>
      </c>
      <c r="L28" s="12">
        <v>0</v>
      </c>
      <c r="M28" s="10">
        <f t="shared" si="5"/>
        <v>320</v>
      </c>
      <c r="N28" s="12">
        <v>1</v>
      </c>
      <c r="O28" s="7">
        <v>72.5</v>
      </c>
      <c r="P28" s="13">
        <v>0.2265625</v>
      </c>
      <c r="Q28" s="9">
        <f t="shared" si="6"/>
        <v>392.5</v>
      </c>
      <c r="R28" s="13">
        <v>1.2265625</v>
      </c>
      <c r="S28" s="8">
        <v>8</v>
      </c>
      <c r="T28" s="14">
        <v>2.5000000000000001E-2</v>
      </c>
      <c r="U28" s="6">
        <f t="shared" si="7"/>
        <v>400.5</v>
      </c>
      <c r="V28" s="15">
        <v>1.2515624999999999</v>
      </c>
    </row>
    <row r="29" spans="1:22">
      <c r="A29" s="23"/>
      <c r="B29" s="25" t="s">
        <v>177</v>
      </c>
      <c r="C29" s="25">
        <v>22</v>
      </c>
      <c r="D29" s="25" t="s">
        <v>25</v>
      </c>
      <c r="E29" s="26" t="s">
        <v>26</v>
      </c>
      <c r="F29" s="4">
        <v>320</v>
      </c>
      <c r="G29" s="5">
        <v>282</v>
      </c>
      <c r="H29" s="12">
        <v>0.88124999999999998</v>
      </c>
      <c r="I29" s="11" t="s">
        <v>27</v>
      </c>
      <c r="J29" s="16" t="e">
        <f t="shared" si="4"/>
        <v>#VALUE!</v>
      </c>
      <c r="K29" s="5">
        <v>3</v>
      </c>
      <c r="L29" s="12">
        <v>9.3749999999999997E-3</v>
      </c>
      <c r="M29" s="10">
        <f t="shared" si="5"/>
        <v>285</v>
      </c>
      <c r="N29" s="12">
        <v>0.890625</v>
      </c>
      <c r="O29" s="7">
        <v>103</v>
      </c>
      <c r="P29" s="13">
        <v>0.32187499999999997</v>
      </c>
      <c r="Q29" s="9">
        <f t="shared" si="6"/>
        <v>388</v>
      </c>
      <c r="R29" s="13">
        <v>1.2125000000000001</v>
      </c>
      <c r="S29" s="8">
        <v>24</v>
      </c>
      <c r="T29" s="14">
        <v>7.4999999999999997E-2</v>
      </c>
      <c r="U29" s="6">
        <f t="shared" si="7"/>
        <v>412</v>
      </c>
      <c r="V29" s="15">
        <v>1.2875000000000001</v>
      </c>
    </row>
    <row r="30" spans="1:22">
      <c r="A30" s="23"/>
      <c r="B30" s="25" t="s">
        <v>178</v>
      </c>
      <c r="C30" s="25">
        <v>23</v>
      </c>
      <c r="D30" s="25" t="s">
        <v>25</v>
      </c>
      <c r="E30" s="26" t="s">
        <v>26</v>
      </c>
      <c r="F30" s="4">
        <v>320</v>
      </c>
      <c r="G30" s="5">
        <v>279</v>
      </c>
      <c r="H30" s="12">
        <v>0.87187499999999996</v>
      </c>
      <c r="I30" s="11" t="s">
        <v>27</v>
      </c>
      <c r="J30" s="16" t="e">
        <f t="shared" si="4"/>
        <v>#VALUE!</v>
      </c>
      <c r="K30" s="5">
        <v>0</v>
      </c>
      <c r="L30" s="12">
        <v>0</v>
      </c>
      <c r="M30" s="10">
        <f t="shared" si="5"/>
        <v>279</v>
      </c>
      <c r="N30" s="12">
        <v>0.87187499999999996</v>
      </c>
      <c r="O30" s="7">
        <v>77</v>
      </c>
      <c r="P30" s="13">
        <v>0.24062499999999998</v>
      </c>
      <c r="Q30" s="9">
        <f t="shared" si="6"/>
        <v>356</v>
      </c>
      <c r="R30" s="13">
        <v>1.1125</v>
      </c>
      <c r="S30" s="8">
        <v>64</v>
      </c>
      <c r="T30" s="14">
        <v>0.2</v>
      </c>
      <c r="U30" s="6">
        <f t="shared" si="7"/>
        <v>420</v>
      </c>
      <c r="V30" s="15">
        <v>1.3125</v>
      </c>
    </row>
    <row r="31" spans="1:22">
      <c r="A31" s="23"/>
      <c r="B31" s="25" t="s">
        <v>179</v>
      </c>
      <c r="C31" s="25">
        <v>24</v>
      </c>
      <c r="D31" s="25" t="s">
        <v>25</v>
      </c>
      <c r="E31" s="26" t="s">
        <v>26</v>
      </c>
      <c r="F31" s="4">
        <v>320</v>
      </c>
      <c r="G31" s="5">
        <v>372.5</v>
      </c>
      <c r="H31" s="12">
        <v>1.1640625</v>
      </c>
      <c r="I31" s="11" t="s">
        <v>27</v>
      </c>
      <c r="J31" s="16" t="e">
        <f t="shared" si="4"/>
        <v>#VALUE!</v>
      </c>
      <c r="K31" s="5">
        <v>0</v>
      </c>
      <c r="L31" s="12">
        <v>0</v>
      </c>
      <c r="M31" s="10">
        <f t="shared" si="5"/>
        <v>372.5</v>
      </c>
      <c r="N31" s="12">
        <v>1.1640625</v>
      </c>
      <c r="O31" s="7">
        <v>66.5</v>
      </c>
      <c r="P31" s="13">
        <v>0.20781250000000001</v>
      </c>
      <c r="Q31" s="9">
        <f t="shared" si="6"/>
        <v>439</v>
      </c>
      <c r="R31" s="13">
        <v>1.371875</v>
      </c>
      <c r="S31" s="8">
        <v>1</v>
      </c>
      <c r="T31" s="14">
        <v>3.1249999999999997E-3</v>
      </c>
      <c r="U31" s="6">
        <f t="shared" si="7"/>
        <v>440</v>
      </c>
      <c r="V31" s="15">
        <v>1.375</v>
      </c>
    </row>
    <row r="32" spans="1:22">
      <c r="A32" s="23"/>
      <c r="B32" s="25" t="s">
        <v>180</v>
      </c>
      <c r="C32" s="25">
        <v>25</v>
      </c>
      <c r="D32" s="25" t="s">
        <v>25</v>
      </c>
      <c r="E32" s="26" t="s">
        <v>26</v>
      </c>
      <c r="F32" s="4">
        <v>320</v>
      </c>
      <c r="G32" s="5">
        <v>60.5</v>
      </c>
      <c r="H32" s="12">
        <v>0.18906249999999999</v>
      </c>
      <c r="I32" s="11" t="s">
        <v>27</v>
      </c>
      <c r="J32" s="16" t="e">
        <f t="shared" si="4"/>
        <v>#VALUE!</v>
      </c>
      <c r="K32" s="5">
        <v>92.5</v>
      </c>
      <c r="L32" s="12">
        <v>0.2890625</v>
      </c>
      <c r="M32" s="10">
        <f t="shared" si="5"/>
        <v>153</v>
      </c>
      <c r="N32" s="12">
        <v>0.47812499999999997</v>
      </c>
      <c r="O32" s="7">
        <v>95.5</v>
      </c>
      <c r="P32" s="13">
        <v>0.29843750000000002</v>
      </c>
      <c r="Q32" s="9">
        <f t="shared" si="6"/>
        <v>248.5</v>
      </c>
      <c r="R32" s="13">
        <v>0.77656250000000004</v>
      </c>
      <c r="S32" s="8">
        <v>68</v>
      </c>
      <c r="T32" s="14">
        <v>0.21250000000000002</v>
      </c>
      <c r="U32" s="6">
        <f t="shared" si="7"/>
        <v>316.5</v>
      </c>
      <c r="V32" s="15">
        <v>0.98906250000000007</v>
      </c>
    </row>
    <row r="33" spans="1:22">
      <c r="A33" s="23"/>
      <c r="B33" s="25" t="s">
        <v>181</v>
      </c>
      <c r="C33" s="25">
        <v>26</v>
      </c>
      <c r="D33" s="25" t="s">
        <v>25</v>
      </c>
      <c r="E33" s="26" t="s">
        <v>26</v>
      </c>
      <c r="F33" s="4">
        <v>320</v>
      </c>
      <c r="G33" s="5">
        <v>217.5</v>
      </c>
      <c r="H33" s="12">
        <v>0.6796875</v>
      </c>
      <c r="I33" s="11" t="s">
        <v>27</v>
      </c>
      <c r="J33" s="16" t="e">
        <f t="shared" si="4"/>
        <v>#VALUE!</v>
      </c>
      <c r="K33" s="5">
        <v>0</v>
      </c>
      <c r="L33" s="12">
        <v>0</v>
      </c>
      <c r="M33" s="10">
        <f t="shared" si="5"/>
        <v>217.5</v>
      </c>
      <c r="N33" s="12">
        <v>0.6796875</v>
      </c>
      <c r="O33" s="7">
        <v>110.5</v>
      </c>
      <c r="P33" s="13">
        <v>0.34531250000000002</v>
      </c>
      <c r="Q33" s="9">
        <f t="shared" si="6"/>
        <v>328</v>
      </c>
      <c r="R33" s="13">
        <v>1.0250000000000001</v>
      </c>
      <c r="S33" s="8">
        <v>76</v>
      </c>
      <c r="T33" s="14">
        <v>0.23750000000000002</v>
      </c>
      <c r="U33" s="6">
        <f t="shared" si="7"/>
        <v>404</v>
      </c>
      <c r="V33" s="15">
        <v>1.2625</v>
      </c>
    </row>
    <row r="34" spans="1:22">
      <c r="A34" s="23"/>
      <c r="B34" s="25" t="s">
        <v>180</v>
      </c>
      <c r="C34" s="25">
        <v>27</v>
      </c>
      <c r="D34" s="25" t="s">
        <v>25</v>
      </c>
      <c r="E34" s="26" t="s">
        <v>26</v>
      </c>
      <c r="F34" s="4">
        <v>320</v>
      </c>
      <c r="G34" s="5">
        <v>311.25</v>
      </c>
      <c r="H34" s="12">
        <v>0.97265625</v>
      </c>
      <c r="I34" s="11" t="s">
        <v>27</v>
      </c>
      <c r="J34" s="16" t="e">
        <f t="shared" si="4"/>
        <v>#VALUE!</v>
      </c>
      <c r="K34" s="5">
        <v>0</v>
      </c>
      <c r="L34" s="12">
        <v>0</v>
      </c>
      <c r="M34" s="10">
        <f t="shared" si="5"/>
        <v>311.25</v>
      </c>
      <c r="N34" s="12">
        <v>0.97265625</v>
      </c>
      <c r="O34" s="7">
        <v>71.5</v>
      </c>
      <c r="P34" s="13">
        <v>0.22343750000000001</v>
      </c>
      <c r="Q34" s="9">
        <f t="shared" si="6"/>
        <v>382.75</v>
      </c>
      <c r="R34" s="13">
        <v>1.19609375</v>
      </c>
      <c r="S34" s="8">
        <v>0</v>
      </c>
      <c r="T34" s="14">
        <v>0</v>
      </c>
      <c r="U34" s="6">
        <f t="shared" si="7"/>
        <v>382.75</v>
      </c>
      <c r="V34" s="15">
        <v>1.19609375</v>
      </c>
    </row>
    <row r="35" spans="1:22">
      <c r="A35" s="23"/>
      <c r="B35" s="25" t="s">
        <v>182</v>
      </c>
      <c r="C35" s="25">
        <v>28</v>
      </c>
      <c r="D35" s="25" t="s">
        <v>25</v>
      </c>
      <c r="E35" s="26" t="s">
        <v>26</v>
      </c>
      <c r="F35" s="4">
        <v>320</v>
      </c>
      <c r="G35" s="5">
        <v>309</v>
      </c>
      <c r="H35" s="12">
        <v>0.96562499999999996</v>
      </c>
      <c r="I35" s="11" t="s">
        <v>27</v>
      </c>
      <c r="J35" s="16" t="e">
        <f t="shared" si="4"/>
        <v>#VALUE!</v>
      </c>
      <c r="K35" s="5">
        <v>0</v>
      </c>
      <c r="L35" s="12">
        <v>0</v>
      </c>
      <c r="M35" s="10">
        <f t="shared" si="5"/>
        <v>309</v>
      </c>
      <c r="N35" s="12">
        <v>0.96562499999999996</v>
      </c>
      <c r="O35" s="7">
        <v>82</v>
      </c>
      <c r="P35" s="13">
        <v>0.25624999999999998</v>
      </c>
      <c r="Q35" s="9">
        <f t="shared" si="6"/>
        <v>391</v>
      </c>
      <c r="R35" s="13">
        <v>1.221875</v>
      </c>
      <c r="S35" s="8">
        <v>0</v>
      </c>
      <c r="T35" s="14">
        <v>0</v>
      </c>
      <c r="U35" s="6">
        <f t="shared" si="7"/>
        <v>391</v>
      </c>
      <c r="V35" s="15">
        <v>1.221875</v>
      </c>
    </row>
    <row r="36" spans="1:22">
      <c r="A36" s="23"/>
      <c r="B36" s="25" t="s">
        <v>183</v>
      </c>
      <c r="C36" s="25">
        <v>29</v>
      </c>
      <c r="D36" s="25" t="s">
        <v>25</v>
      </c>
      <c r="E36" s="26" t="s">
        <v>26</v>
      </c>
      <c r="F36" s="4">
        <v>320</v>
      </c>
      <c r="G36" s="5">
        <v>226.5</v>
      </c>
      <c r="H36" s="12">
        <v>0.70781250000000007</v>
      </c>
      <c r="I36" s="11" t="s">
        <v>27</v>
      </c>
      <c r="J36" s="16" t="e">
        <f t="shared" si="4"/>
        <v>#VALUE!</v>
      </c>
      <c r="K36" s="5">
        <v>0</v>
      </c>
      <c r="L36" s="12">
        <v>0</v>
      </c>
      <c r="M36" s="10">
        <f t="shared" si="5"/>
        <v>226.5</v>
      </c>
      <c r="N36" s="12">
        <v>0.70781250000000007</v>
      </c>
      <c r="O36" s="7">
        <v>79</v>
      </c>
      <c r="P36" s="13">
        <v>0.24687499999999998</v>
      </c>
      <c r="Q36" s="9">
        <f t="shared" si="6"/>
        <v>305.5</v>
      </c>
      <c r="R36" s="13">
        <v>0.95468750000000002</v>
      </c>
      <c r="S36" s="8">
        <v>56</v>
      </c>
      <c r="T36" s="14">
        <v>0.17500000000000002</v>
      </c>
      <c r="U36" s="6">
        <f t="shared" si="7"/>
        <v>361.5</v>
      </c>
      <c r="V36" s="15">
        <v>1.1296875</v>
      </c>
    </row>
    <row r="37" spans="1:22">
      <c r="A37" s="23"/>
      <c r="B37" s="25" t="s">
        <v>184</v>
      </c>
      <c r="C37" s="25">
        <v>30</v>
      </c>
      <c r="D37" s="25" t="s">
        <v>25</v>
      </c>
      <c r="E37" s="26" t="s">
        <v>26</v>
      </c>
      <c r="F37" s="4">
        <v>320</v>
      </c>
      <c r="G37" s="5">
        <v>154</v>
      </c>
      <c r="H37" s="12">
        <v>0.48124999999999996</v>
      </c>
      <c r="I37" s="11" t="s">
        <v>27</v>
      </c>
      <c r="J37" s="16" t="e">
        <f t="shared" si="4"/>
        <v>#VALUE!</v>
      </c>
      <c r="K37" s="5">
        <v>0</v>
      </c>
      <c r="L37" s="12">
        <v>0</v>
      </c>
      <c r="M37" s="10">
        <f t="shared" si="5"/>
        <v>154</v>
      </c>
      <c r="N37" s="12">
        <v>0.48124999999999996</v>
      </c>
      <c r="O37" s="7">
        <v>71</v>
      </c>
      <c r="P37" s="13">
        <v>0.22187499999999999</v>
      </c>
      <c r="Q37" s="9">
        <f t="shared" si="6"/>
        <v>225</v>
      </c>
      <c r="R37" s="13">
        <v>0.703125</v>
      </c>
      <c r="S37" s="8">
        <v>64</v>
      </c>
      <c r="T37" s="14">
        <v>0.2</v>
      </c>
      <c r="U37" s="6">
        <f t="shared" si="7"/>
        <v>289</v>
      </c>
      <c r="V37" s="15">
        <v>0.90312499999999996</v>
      </c>
    </row>
    <row r="38" spans="1:22">
      <c r="A38" s="23"/>
      <c r="B38" s="25" t="s">
        <v>185</v>
      </c>
      <c r="C38" s="25">
        <v>31</v>
      </c>
      <c r="D38" s="25" t="s">
        <v>25</v>
      </c>
      <c r="E38" s="26" t="s">
        <v>26</v>
      </c>
      <c r="F38" s="4">
        <v>320</v>
      </c>
      <c r="G38" s="5">
        <v>55</v>
      </c>
      <c r="H38" s="12">
        <v>0.171875</v>
      </c>
      <c r="I38" s="11" t="s">
        <v>27</v>
      </c>
      <c r="J38" s="16" t="e">
        <f t="shared" si="4"/>
        <v>#VALUE!</v>
      </c>
      <c r="K38" s="5">
        <v>42</v>
      </c>
      <c r="L38" s="12">
        <v>0.13125000000000001</v>
      </c>
      <c r="M38" s="10">
        <f t="shared" si="5"/>
        <v>97</v>
      </c>
      <c r="N38" s="12">
        <v>0.30312499999999998</v>
      </c>
      <c r="O38" s="7">
        <v>134</v>
      </c>
      <c r="P38" s="13">
        <v>0.41874999999999996</v>
      </c>
      <c r="Q38" s="9">
        <f t="shared" si="6"/>
        <v>231</v>
      </c>
      <c r="R38" s="13">
        <v>0.72187499999999993</v>
      </c>
      <c r="S38" s="8">
        <v>88</v>
      </c>
      <c r="T38" s="14">
        <v>0.27500000000000002</v>
      </c>
      <c r="U38" s="6">
        <f t="shared" si="7"/>
        <v>319</v>
      </c>
      <c r="V38" s="15">
        <v>0.99687499999999996</v>
      </c>
    </row>
    <row r="39" spans="1:22">
      <c r="A39" s="23"/>
      <c r="B39" s="25" t="s">
        <v>186</v>
      </c>
      <c r="C39" s="25">
        <v>32</v>
      </c>
      <c r="D39" s="25" t="s">
        <v>25</v>
      </c>
      <c r="E39" s="26" t="s">
        <v>26</v>
      </c>
      <c r="F39" s="4">
        <v>320</v>
      </c>
      <c r="G39" s="5">
        <v>255</v>
      </c>
      <c r="H39" s="12">
        <v>0.796875</v>
      </c>
      <c r="I39" s="11" t="s">
        <v>27</v>
      </c>
      <c r="J39" s="16" t="e">
        <f t="shared" si="4"/>
        <v>#VALUE!</v>
      </c>
      <c r="K39" s="5">
        <v>16</v>
      </c>
      <c r="L39" s="12">
        <v>0.05</v>
      </c>
      <c r="M39" s="10">
        <f t="shared" si="5"/>
        <v>271</v>
      </c>
      <c r="N39" s="12">
        <v>0.84687499999999993</v>
      </c>
      <c r="O39" s="7">
        <v>105</v>
      </c>
      <c r="P39" s="13">
        <v>0.328125</v>
      </c>
      <c r="Q39" s="9">
        <f t="shared" si="6"/>
        <v>376</v>
      </c>
      <c r="R39" s="13">
        <v>1.175</v>
      </c>
      <c r="S39" s="8">
        <v>37</v>
      </c>
      <c r="T39" s="14">
        <v>0.11562499999999999</v>
      </c>
      <c r="U39" s="6">
        <f t="shared" si="7"/>
        <v>413</v>
      </c>
      <c r="V39" s="15">
        <v>1.2906249999999999</v>
      </c>
    </row>
    <row r="40" spans="1:22">
      <c r="A40" s="23"/>
      <c r="B40" s="25" t="s">
        <v>187</v>
      </c>
      <c r="C40" s="25">
        <v>33</v>
      </c>
      <c r="D40" s="25" t="s">
        <v>25</v>
      </c>
      <c r="E40" s="26" t="s">
        <v>26</v>
      </c>
      <c r="F40" s="4">
        <v>320</v>
      </c>
      <c r="G40" s="5">
        <v>272</v>
      </c>
      <c r="H40" s="12">
        <v>0.85</v>
      </c>
      <c r="I40" s="11" t="s">
        <v>27</v>
      </c>
      <c r="J40" s="16" t="e">
        <f t="shared" si="4"/>
        <v>#VALUE!</v>
      </c>
      <c r="K40" s="5">
        <v>0</v>
      </c>
      <c r="L40" s="12">
        <v>0</v>
      </c>
      <c r="M40" s="10">
        <f t="shared" si="5"/>
        <v>272</v>
      </c>
      <c r="N40" s="12">
        <v>0.85</v>
      </c>
      <c r="O40" s="7">
        <v>24</v>
      </c>
      <c r="P40" s="13">
        <v>7.4999999999999997E-2</v>
      </c>
      <c r="Q40" s="9">
        <f t="shared" si="6"/>
        <v>296</v>
      </c>
      <c r="R40" s="13">
        <v>0.92500000000000004</v>
      </c>
      <c r="S40" s="8">
        <v>8</v>
      </c>
      <c r="T40" s="14">
        <v>2.5000000000000001E-2</v>
      </c>
      <c r="U40" s="6">
        <f t="shared" si="7"/>
        <v>304</v>
      </c>
      <c r="V40" s="15">
        <v>0.95000000000000007</v>
      </c>
    </row>
    <row r="41" spans="1:22">
      <c r="A41" s="23"/>
      <c r="B41" s="25" t="s">
        <v>188</v>
      </c>
      <c r="C41" s="25">
        <v>34</v>
      </c>
      <c r="D41" s="25" t="s">
        <v>25</v>
      </c>
      <c r="E41" s="26" t="s">
        <v>26</v>
      </c>
      <c r="F41" s="4">
        <v>320</v>
      </c>
      <c r="G41" s="5">
        <v>310</v>
      </c>
      <c r="H41" s="12">
        <v>0.96875</v>
      </c>
      <c r="I41" s="11" t="s">
        <v>27</v>
      </c>
      <c r="J41" s="16" t="e">
        <f t="shared" si="4"/>
        <v>#VALUE!</v>
      </c>
      <c r="K41" s="5">
        <v>20.5</v>
      </c>
      <c r="L41" s="12">
        <v>6.4062499999999994E-2</v>
      </c>
      <c r="M41" s="10">
        <f t="shared" si="5"/>
        <v>330.5</v>
      </c>
      <c r="N41" s="12">
        <v>1.0328124999999999</v>
      </c>
      <c r="O41" s="7">
        <v>62</v>
      </c>
      <c r="P41" s="13">
        <v>0.19374999999999998</v>
      </c>
      <c r="Q41" s="9">
        <f t="shared" si="6"/>
        <v>392.5</v>
      </c>
      <c r="R41" s="13">
        <v>1.2265625</v>
      </c>
      <c r="S41" s="8">
        <v>0</v>
      </c>
      <c r="T41" s="14">
        <v>0</v>
      </c>
      <c r="U41" s="6">
        <f t="shared" si="7"/>
        <v>392.5</v>
      </c>
      <c r="V41" s="15">
        <v>1.2265625</v>
      </c>
    </row>
    <row r="42" spans="1:22">
      <c r="A42" s="23"/>
      <c r="B42" s="25" t="s">
        <v>189</v>
      </c>
      <c r="C42" s="25">
        <v>35</v>
      </c>
      <c r="D42" s="25" t="s">
        <v>25</v>
      </c>
      <c r="E42" s="26" t="s">
        <v>26</v>
      </c>
      <c r="F42" s="4">
        <v>320</v>
      </c>
      <c r="G42" s="5">
        <v>287.5</v>
      </c>
      <c r="H42" s="12">
        <v>0.8984375</v>
      </c>
      <c r="I42" s="11" t="s">
        <v>27</v>
      </c>
      <c r="J42" s="16" t="e">
        <f t="shared" si="4"/>
        <v>#VALUE!</v>
      </c>
      <c r="K42" s="5">
        <v>21</v>
      </c>
      <c r="L42" s="12">
        <v>6.5625000000000003E-2</v>
      </c>
      <c r="M42" s="10">
        <f t="shared" si="5"/>
        <v>308.5</v>
      </c>
      <c r="N42" s="12">
        <v>0.96406250000000004</v>
      </c>
      <c r="O42" s="7">
        <v>70</v>
      </c>
      <c r="P42" s="13">
        <v>0.21875</v>
      </c>
      <c r="Q42" s="9">
        <f t="shared" si="6"/>
        <v>378.5</v>
      </c>
      <c r="R42" s="13">
        <v>1.1828125</v>
      </c>
      <c r="S42" s="8">
        <v>18</v>
      </c>
      <c r="T42" s="14">
        <v>5.6249999999999994E-2</v>
      </c>
      <c r="U42" s="6">
        <f t="shared" si="7"/>
        <v>396.5</v>
      </c>
      <c r="V42" s="15">
        <v>1.2390625</v>
      </c>
    </row>
    <row r="43" spans="1:22">
      <c r="A43" s="23"/>
      <c r="B43" s="25" t="s">
        <v>190</v>
      </c>
      <c r="C43" s="25">
        <v>36</v>
      </c>
      <c r="D43" s="25" t="s">
        <v>25</v>
      </c>
      <c r="E43" s="26" t="s">
        <v>26</v>
      </c>
      <c r="F43" s="4">
        <v>320</v>
      </c>
      <c r="G43" s="5">
        <v>296.5</v>
      </c>
      <c r="H43" s="12">
        <v>0.92656250000000007</v>
      </c>
      <c r="I43" s="11" t="s">
        <v>27</v>
      </c>
      <c r="J43" s="16" t="e">
        <f t="shared" si="4"/>
        <v>#VALUE!</v>
      </c>
      <c r="K43" s="5">
        <v>0</v>
      </c>
      <c r="L43" s="12">
        <v>0</v>
      </c>
      <c r="M43" s="10">
        <f t="shared" si="5"/>
        <v>296.5</v>
      </c>
      <c r="N43" s="12">
        <v>0.92656250000000007</v>
      </c>
      <c r="O43" s="7">
        <v>105.5</v>
      </c>
      <c r="P43" s="13">
        <v>0.32968750000000002</v>
      </c>
      <c r="Q43" s="9">
        <f t="shared" si="6"/>
        <v>402</v>
      </c>
      <c r="R43" s="13">
        <v>1.2562499999999999</v>
      </c>
      <c r="S43" s="8">
        <v>16</v>
      </c>
      <c r="T43" s="14">
        <v>0.05</v>
      </c>
      <c r="U43" s="6">
        <f t="shared" si="7"/>
        <v>418</v>
      </c>
      <c r="V43" s="15">
        <v>1.3062499999999999</v>
      </c>
    </row>
    <row r="44" spans="1:22">
      <c r="A44" s="23"/>
      <c r="B44" s="25" t="s">
        <v>191</v>
      </c>
      <c r="C44" s="25">
        <v>37</v>
      </c>
      <c r="D44" s="25" t="s">
        <v>25</v>
      </c>
      <c r="E44" s="26" t="s">
        <v>26</v>
      </c>
      <c r="F44" s="4">
        <v>320</v>
      </c>
      <c r="G44" s="5">
        <v>0</v>
      </c>
      <c r="H44" s="12">
        <v>0</v>
      </c>
      <c r="I44" s="11" t="s">
        <v>27</v>
      </c>
      <c r="J44" s="16" t="e">
        <f t="shared" si="4"/>
        <v>#VALUE!</v>
      </c>
      <c r="K44" s="5">
        <v>0</v>
      </c>
      <c r="L44" s="12">
        <v>0</v>
      </c>
      <c r="M44" s="10">
        <f t="shared" si="5"/>
        <v>0</v>
      </c>
      <c r="N44" s="12">
        <v>0</v>
      </c>
      <c r="O44" s="7">
        <v>0</v>
      </c>
      <c r="P44" s="13">
        <v>0</v>
      </c>
      <c r="Q44" s="9">
        <f t="shared" si="6"/>
        <v>0</v>
      </c>
      <c r="R44" s="13">
        <v>0</v>
      </c>
      <c r="S44" s="8">
        <v>280</v>
      </c>
      <c r="T44" s="14">
        <v>0.875</v>
      </c>
      <c r="U44" s="6">
        <f t="shared" si="7"/>
        <v>280</v>
      </c>
      <c r="V44" s="15">
        <v>0.875</v>
      </c>
    </row>
    <row r="45" spans="1:22">
      <c r="A45" s="23"/>
      <c r="B45" s="25" t="s">
        <v>192</v>
      </c>
      <c r="C45" s="25">
        <v>38</v>
      </c>
      <c r="D45" s="25" t="s">
        <v>25</v>
      </c>
      <c r="E45" s="26" t="s">
        <v>26</v>
      </c>
      <c r="F45" s="4">
        <v>320</v>
      </c>
      <c r="G45" s="5">
        <v>298</v>
      </c>
      <c r="H45" s="12">
        <v>0.93124999999999991</v>
      </c>
      <c r="I45" s="11" t="s">
        <v>27</v>
      </c>
      <c r="J45" s="16" t="e">
        <f t="shared" si="4"/>
        <v>#VALUE!</v>
      </c>
      <c r="K45" s="5">
        <v>0</v>
      </c>
      <c r="L45" s="12">
        <v>0</v>
      </c>
      <c r="M45" s="10">
        <f t="shared" si="5"/>
        <v>298</v>
      </c>
      <c r="N45" s="12">
        <v>0.93124999999999991</v>
      </c>
      <c r="O45" s="7">
        <v>68</v>
      </c>
      <c r="P45" s="13">
        <v>0.21250000000000002</v>
      </c>
      <c r="Q45" s="9">
        <f t="shared" si="6"/>
        <v>366</v>
      </c>
      <c r="R45" s="13">
        <v>1.14375</v>
      </c>
      <c r="S45" s="8">
        <v>10</v>
      </c>
      <c r="T45" s="14">
        <v>3.125E-2</v>
      </c>
      <c r="U45" s="6">
        <f t="shared" si="7"/>
        <v>376</v>
      </c>
      <c r="V45" s="15">
        <v>1.175</v>
      </c>
    </row>
    <row r="46" spans="1:22">
      <c r="A46" s="23"/>
      <c r="B46" s="25" t="s">
        <v>193</v>
      </c>
      <c r="C46" s="25">
        <v>39</v>
      </c>
      <c r="D46" s="25" t="s">
        <v>25</v>
      </c>
      <c r="E46" s="26" t="s">
        <v>26</v>
      </c>
      <c r="F46" s="4">
        <v>320</v>
      </c>
      <c r="G46" s="5">
        <v>237</v>
      </c>
      <c r="H46" s="12">
        <v>0.74062499999999998</v>
      </c>
      <c r="I46" s="11" t="s">
        <v>27</v>
      </c>
      <c r="J46" s="16" t="e">
        <f t="shared" si="4"/>
        <v>#VALUE!</v>
      </c>
      <c r="K46" s="5">
        <v>33</v>
      </c>
      <c r="L46" s="12">
        <v>0.10312499999999999</v>
      </c>
      <c r="M46" s="10">
        <f t="shared" si="5"/>
        <v>270</v>
      </c>
      <c r="N46" s="12">
        <v>0.84375</v>
      </c>
      <c r="O46" s="7">
        <v>55</v>
      </c>
      <c r="P46" s="13">
        <v>0.171875</v>
      </c>
      <c r="Q46" s="9">
        <f t="shared" si="6"/>
        <v>325</v>
      </c>
      <c r="R46" s="13">
        <v>1.015625</v>
      </c>
      <c r="S46" s="8">
        <v>0</v>
      </c>
      <c r="T46" s="14">
        <v>0</v>
      </c>
      <c r="U46" s="6">
        <f t="shared" si="7"/>
        <v>325</v>
      </c>
      <c r="V46" s="15">
        <v>1.015625</v>
      </c>
    </row>
    <row r="47" spans="1:22">
      <c r="A47" s="23"/>
      <c r="B47" s="25" t="s">
        <v>194</v>
      </c>
      <c r="C47" s="25">
        <v>40</v>
      </c>
      <c r="D47" s="25" t="s">
        <v>25</v>
      </c>
      <c r="E47" s="26" t="s">
        <v>26</v>
      </c>
      <c r="F47" s="4">
        <v>320</v>
      </c>
      <c r="G47" s="5">
        <v>329</v>
      </c>
      <c r="H47" s="12">
        <v>1.028125</v>
      </c>
      <c r="I47" s="11" t="s">
        <v>27</v>
      </c>
      <c r="J47" s="16" t="e">
        <f t="shared" si="4"/>
        <v>#VALUE!</v>
      </c>
      <c r="K47" s="5">
        <v>0</v>
      </c>
      <c r="L47" s="12">
        <v>0</v>
      </c>
      <c r="M47" s="10">
        <f t="shared" si="5"/>
        <v>329</v>
      </c>
      <c r="N47" s="12">
        <v>1.028125</v>
      </c>
      <c r="O47" s="7">
        <v>93</v>
      </c>
      <c r="P47" s="13">
        <v>0.29062499999999997</v>
      </c>
      <c r="Q47" s="9">
        <f t="shared" si="6"/>
        <v>422</v>
      </c>
      <c r="R47" s="13">
        <v>1.3187499999999999</v>
      </c>
      <c r="S47" s="8">
        <v>0</v>
      </c>
      <c r="T47" s="14">
        <v>0</v>
      </c>
      <c r="U47" s="6">
        <f t="shared" si="7"/>
        <v>422</v>
      </c>
      <c r="V47" s="15">
        <v>1.3187499999999999</v>
      </c>
    </row>
    <row r="48" spans="1:22">
      <c r="A48" s="23"/>
      <c r="B48" s="25" t="s">
        <v>195</v>
      </c>
      <c r="C48" s="25">
        <v>41</v>
      </c>
      <c r="D48" s="25" t="s">
        <v>25</v>
      </c>
      <c r="E48" s="26" t="s">
        <v>26</v>
      </c>
      <c r="F48" s="4">
        <v>320</v>
      </c>
      <c r="G48" s="5">
        <v>58</v>
      </c>
      <c r="H48" s="12">
        <v>0.18124999999999999</v>
      </c>
      <c r="I48" s="11" t="s">
        <v>27</v>
      </c>
      <c r="J48" s="16" t="e">
        <f t="shared" si="4"/>
        <v>#VALUE!</v>
      </c>
      <c r="K48" s="5">
        <v>0</v>
      </c>
      <c r="L48" s="12">
        <v>0</v>
      </c>
      <c r="M48" s="10">
        <f t="shared" si="5"/>
        <v>58</v>
      </c>
      <c r="N48" s="12">
        <v>0.18124999999999999</v>
      </c>
      <c r="O48" s="7">
        <v>42.5</v>
      </c>
      <c r="P48" s="13">
        <v>0.1328125</v>
      </c>
      <c r="Q48" s="9">
        <f t="shared" si="6"/>
        <v>100.5</v>
      </c>
      <c r="R48" s="13">
        <v>0.31406250000000002</v>
      </c>
      <c r="S48" s="8">
        <v>219.5</v>
      </c>
      <c r="T48" s="14">
        <v>0.68593749999999998</v>
      </c>
      <c r="U48" s="6">
        <f t="shared" si="7"/>
        <v>320</v>
      </c>
      <c r="V48" s="15">
        <v>1</v>
      </c>
    </row>
    <row r="49" spans="1:22">
      <c r="A49" s="23"/>
      <c r="B49" s="25" t="s">
        <v>196</v>
      </c>
      <c r="C49" s="25">
        <v>42</v>
      </c>
      <c r="D49" s="25" t="s">
        <v>25</v>
      </c>
      <c r="E49" s="26" t="s">
        <v>26</v>
      </c>
      <c r="F49" s="4">
        <v>320</v>
      </c>
      <c r="G49" s="5">
        <v>273</v>
      </c>
      <c r="H49" s="12">
        <v>0.85312499999999991</v>
      </c>
      <c r="I49" s="11" t="s">
        <v>27</v>
      </c>
      <c r="J49" s="16" t="e">
        <f t="shared" si="4"/>
        <v>#VALUE!</v>
      </c>
      <c r="K49" s="5">
        <v>0</v>
      </c>
      <c r="L49" s="12">
        <v>0</v>
      </c>
      <c r="M49" s="10">
        <f t="shared" si="5"/>
        <v>273</v>
      </c>
      <c r="N49" s="12">
        <v>0.85312499999999991</v>
      </c>
      <c r="O49" s="7">
        <v>127</v>
      </c>
      <c r="P49" s="13">
        <v>0.39687499999999998</v>
      </c>
      <c r="Q49" s="9">
        <f t="shared" si="6"/>
        <v>400</v>
      </c>
      <c r="R49" s="13">
        <v>1.25</v>
      </c>
      <c r="S49" s="8">
        <v>24</v>
      </c>
      <c r="T49" s="14">
        <v>7.4999999999999997E-2</v>
      </c>
      <c r="U49" s="6">
        <f t="shared" si="7"/>
        <v>424</v>
      </c>
      <c r="V49" s="15">
        <v>1.325</v>
      </c>
    </row>
    <row r="50" spans="1:22">
      <c r="A50" s="23"/>
      <c r="B50" s="25" t="s">
        <v>197</v>
      </c>
      <c r="C50" s="25">
        <v>43</v>
      </c>
      <c r="D50" s="25" t="s">
        <v>25</v>
      </c>
      <c r="E50" s="26" t="s">
        <v>26</v>
      </c>
      <c r="F50" s="4">
        <v>320</v>
      </c>
      <c r="G50" s="5">
        <v>333</v>
      </c>
      <c r="H50" s="12">
        <v>1.0406249999999999</v>
      </c>
      <c r="I50" s="11" t="s">
        <v>27</v>
      </c>
      <c r="J50" s="16" t="e">
        <f t="shared" si="4"/>
        <v>#VALUE!</v>
      </c>
      <c r="K50" s="5">
        <v>0</v>
      </c>
      <c r="L50" s="12">
        <v>0</v>
      </c>
      <c r="M50" s="10">
        <f t="shared" si="5"/>
        <v>333</v>
      </c>
      <c r="N50" s="12">
        <v>1.0406249999999999</v>
      </c>
      <c r="O50" s="7">
        <v>45</v>
      </c>
      <c r="P50" s="13">
        <v>0.140625</v>
      </c>
      <c r="Q50" s="9">
        <f t="shared" si="6"/>
        <v>378</v>
      </c>
      <c r="R50" s="13">
        <v>1.1812499999999999</v>
      </c>
      <c r="S50" s="8">
        <v>0</v>
      </c>
      <c r="T50" s="14">
        <v>0</v>
      </c>
      <c r="U50" s="6">
        <f t="shared" si="7"/>
        <v>378</v>
      </c>
      <c r="V50" s="15">
        <v>1.1812499999999999</v>
      </c>
    </row>
    <row r="51" spans="1:22">
      <c r="A51" s="23"/>
      <c r="B51" s="25" t="s">
        <v>198</v>
      </c>
      <c r="C51" s="25">
        <v>44</v>
      </c>
      <c r="D51" s="25" t="s">
        <v>25</v>
      </c>
      <c r="E51" s="26" t="s">
        <v>26</v>
      </c>
      <c r="F51" s="4">
        <v>320</v>
      </c>
      <c r="G51" s="5">
        <v>298</v>
      </c>
      <c r="H51" s="12">
        <v>0.93124999999999991</v>
      </c>
      <c r="I51" s="11" t="s">
        <v>27</v>
      </c>
      <c r="J51" s="16" t="e">
        <f t="shared" si="4"/>
        <v>#VALUE!</v>
      </c>
      <c r="K51" s="5">
        <v>0</v>
      </c>
      <c r="L51" s="12">
        <v>0</v>
      </c>
      <c r="M51" s="10">
        <f t="shared" si="5"/>
        <v>298</v>
      </c>
      <c r="N51" s="12">
        <v>0.93124999999999991</v>
      </c>
      <c r="O51" s="7">
        <v>65</v>
      </c>
      <c r="P51" s="13">
        <v>0.203125</v>
      </c>
      <c r="Q51" s="9">
        <f t="shared" si="6"/>
        <v>363</v>
      </c>
      <c r="R51" s="13">
        <v>1.1343749999999999</v>
      </c>
      <c r="S51" s="8">
        <v>8</v>
      </c>
      <c r="T51" s="14">
        <v>2.5000000000000001E-2</v>
      </c>
      <c r="U51" s="6">
        <f t="shared" si="7"/>
        <v>371</v>
      </c>
      <c r="V51" s="15">
        <v>1.159375</v>
      </c>
    </row>
    <row r="52" spans="1:22">
      <c r="A52" s="23"/>
      <c r="B52" s="25" t="s">
        <v>199</v>
      </c>
      <c r="C52" s="25">
        <v>45</v>
      </c>
      <c r="D52" s="25" t="s">
        <v>25</v>
      </c>
      <c r="E52" s="26" t="s">
        <v>26</v>
      </c>
      <c r="F52" s="4">
        <v>320</v>
      </c>
      <c r="G52" s="5">
        <v>369.5</v>
      </c>
      <c r="H52" s="12">
        <v>1.1546875000000001</v>
      </c>
      <c r="I52" s="11" t="s">
        <v>27</v>
      </c>
      <c r="J52" s="16" t="e">
        <f t="shared" si="4"/>
        <v>#VALUE!</v>
      </c>
      <c r="K52" s="5">
        <v>0</v>
      </c>
      <c r="L52" s="12">
        <v>0</v>
      </c>
      <c r="M52" s="10">
        <f t="shared" si="5"/>
        <v>369.5</v>
      </c>
      <c r="N52" s="12">
        <v>1.1546875000000001</v>
      </c>
      <c r="O52" s="7">
        <v>34</v>
      </c>
      <c r="P52" s="13">
        <v>0.10625</v>
      </c>
      <c r="Q52" s="9">
        <f t="shared" si="6"/>
        <v>403.5</v>
      </c>
      <c r="R52" s="13">
        <v>1.2609375</v>
      </c>
      <c r="S52" s="8">
        <v>0</v>
      </c>
      <c r="T52" s="14">
        <v>0</v>
      </c>
      <c r="U52" s="6">
        <f t="shared" si="7"/>
        <v>403.5</v>
      </c>
      <c r="V52" s="15">
        <v>1.2609375</v>
      </c>
    </row>
    <row r="53" spans="1:22">
      <c r="A53" s="23"/>
      <c r="B53" s="25" t="s">
        <v>200</v>
      </c>
      <c r="C53" s="25">
        <v>46</v>
      </c>
      <c r="D53" s="25" t="s">
        <v>25</v>
      </c>
      <c r="E53" s="26" t="s">
        <v>26</v>
      </c>
      <c r="F53" s="4">
        <v>320</v>
      </c>
      <c r="G53" s="5">
        <v>216</v>
      </c>
      <c r="H53" s="12">
        <v>0.67500000000000004</v>
      </c>
      <c r="I53" s="11" t="s">
        <v>27</v>
      </c>
      <c r="J53" s="16" t="e">
        <f t="shared" si="4"/>
        <v>#VALUE!</v>
      </c>
      <c r="K53" s="5">
        <v>6</v>
      </c>
      <c r="L53" s="12">
        <v>1.8749999999999999E-2</v>
      </c>
      <c r="M53" s="10">
        <f t="shared" si="5"/>
        <v>222</v>
      </c>
      <c r="N53" s="12">
        <v>0.69374999999999998</v>
      </c>
      <c r="O53" s="7">
        <v>113</v>
      </c>
      <c r="P53" s="13">
        <v>0.35312499999999997</v>
      </c>
      <c r="Q53" s="9">
        <f t="shared" si="6"/>
        <v>335</v>
      </c>
      <c r="R53" s="13">
        <v>1.046875</v>
      </c>
      <c r="S53" s="8">
        <v>16</v>
      </c>
      <c r="T53" s="14">
        <v>0.05</v>
      </c>
      <c r="U53" s="6">
        <f t="shared" si="7"/>
        <v>351</v>
      </c>
      <c r="V53" s="15">
        <v>1.096875</v>
      </c>
    </row>
    <row r="54" spans="1:22">
      <c r="A54" s="23"/>
      <c r="B54" s="25" t="s">
        <v>201</v>
      </c>
      <c r="C54" s="25">
        <v>47</v>
      </c>
      <c r="D54" s="25" t="s">
        <v>25</v>
      </c>
      <c r="E54" s="26" t="s">
        <v>26</v>
      </c>
      <c r="F54" s="4">
        <v>320</v>
      </c>
      <c r="G54" s="5">
        <v>449.5</v>
      </c>
      <c r="H54" s="12">
        <v>1.4046875000000001</v>
      </c>
      <c r="I54" s="11" t="s">
        <v>27</v>
      </c>
      <c r="J54" s="16" t="e">
        <f t="shared" si="4"/>
        <v>#VALUE!</v>
      </c>
      <c r="K54" s="5">
        <v>0</v>
      </c>
      <c r="L54" s="12">
        <v>0</v>
      </c>
      <c r="M54" s="10">
        <f t="shared" si="5"/>
        <v>449.5</v>
      </c>
      <c r="N54" s="12">
        <v>1.4046875000000001</v>
      </c>
      <c r="O54" s="7">
        <v>49</v>
      </c>
      <c r="P54" s="13">
        <v>0.15312499999999998</v>
      </c>
      <c r="Q54" s="9">
        <f t="shared" si="6"/>
        <v>498.5</v>
      </c>
      <c r="R54" s="13">
        <v>1.5578125</v>
      </c>
      <c r="S54" s="8">
        <v>0</v>
      </c>
      <c r="T54" s="14">
        <v>0</v>
      </c>
      <c r="U54" s="6">
        <f t="shared" si="7"/>
        <v>498.5</v>
      </c>
      <c r="V54" s="15">
        <v>1.5578125</v>
      </c>
    </row>
    <row r="55" spans="1:22">
      <c r="A55" s="23"/>
      <c r="B55" s="25" t="s">
        <v>202</v>
      </c>
      <c r="C55" s="25">
        <v>48</v>
      </c>
      <c r="D55" s="25" t="s">
        <v>25</v>
      </c>
      <c r="E55" s="26" t="s">
        <v>26</v>
      </c>
      <c r="F55" s="4">
        <v>320</v>
      </c>
      <c r="G55" s="5">
        <v>292</v>
      </c>
      <c r="H55" s="12">
        <v>0.91250000000000009</v>
      </c>
      <c r="I55" s="11" t="s">
        <v>27</v>
      </c>
      <c r="J55" s="16" t="e">
        <f t="shared" si="4"/>
        <v>#VALUE!</v>
      </c>
      <c r="K55" s="5">
        <v>0</v>
      </c>
      <c r="L55" s="12">
        <v>0</v>
      </c>
      <c r="M55" s="10">
        <f t="shared" si="5"/>
        <v>292</v>
      </c>
      <c r="N55" s="12">
        <v>0.91250000000000009</v>
      </c>
      <c r="O55" s="7">
        <v>31</v>
      </c>
      <c r="P55" s="13">
        <v>9.6874999999999989E-2</v>
      </c>
      <c r="Q55" s="9">
        <f t="shared" si="6"/>
        <v>323</v>
      </c>
      <c r="R55" s="13">
        <v>1.0093749999999999</v>
      </c>
      <c r="S55" s="8">
        <v>8</v>
      </c>
      <c r="T55" s="14">
        <v>2.5000000000000001E-2</v>
      </c>
      <c r="U55" s="6">
        <f t="shared" si="7"/>
        <v>331</v>
      </c>
      <c r="V55" s="15">
        <v>1.034375</v>
      </c>
    </row>
    <row r="56" spans="1:22">
      <c r="A56" s="23"/>
      <c r="B56" s="25" t="s">
        <v>203</v>
      </c>
      <c r="C56" s="25">
        <v>49</v>
      </c>
      <c r="D56" s="25" t="s">
        <v>25</v>
      </c>
      <c r="E56" s="26" t="s">
        <v>26</v>
      </c>
      <c r="F56" s="4">
        <v>320</v>
      </c>
      <c r="G56" s="5">
        <v>352.8</v>
      </c>
      <c r="H56" s="12">
        <v>1.1025</v>
      </c>
      <c r="I56" s="11" t="s">
        <v>27</v>
      </c>
      <c r="J56" s="16" t="e">
        <f t="shared" si="4"/>
        <v>#VALUE!</v>
      </c>
      <c r="K56" s="5">
        <v>11</v>
      </c>
      <c r="L56" s="12">
        <v>3.4374999999999996E-2</v>
      </c>
      <c r="M56" s="10">
        <f t="shared" si="5"/>
        <v>363.8</v>
      </c>
      <c r="N56" s="12">
        <v>1.1368749999999999</v>
      </c>
      <c r="O56" s="7">
        <v>28</v>
      </c>
      <c r="P56" s="13">
        <v>8.7500000000000008E-2</v>
      </c>
      <c r="Q56" s="9">
        <f t="shared" si="6"/>
        <v>391.8</v>
      </c>
      <c r="R56" s="13">
        <v>1.224375</v>
      </c>
      <c r="S56" s="8">
        <v>40</v>
      </c>
      <c r="T56" s="14">
        <v>0.125</v>
      </c>
      <c r="U56" s="6">
        <f t="shared" si="7"/>
        <v>431.8</v>
      </c>
      <c r="V56" s="15">
        <v>1.349375</v>
      </c>
    </row>
    <row r="57" spans="1:22">
      <c r="A57" s="23"/>
      <c r="B57" s="25" t="s">
        <v>204</v>
      </c>
      <c r="C57" s="25">
        <v>50</v>
      </c>
      <c r="D57" s="25" t="s">
        <v>25</v>
      </c>
      <c r="E57" s="26" t="s">
        <v>26</v>
      </c>
      <c r="F57" s="4">
        <v>320</v>
      </c>
      <c r="G57" s="5">
        <v>254</v>
      </c>
      <c r="H57" s="12">
        <v>0.79374999999999996</v>
      </c>
      <c r="I57" s="11" t="s">
        <v>27</v>
      </c>
      <c r="J57" s="16" t="e">
        <f t="shared" si="4"/>
        <v>#VALUE!</v>
      </c>
      <c r="K57" s="5">
        <v>19.5</v>
      </c>
      <c r="L57" s="12">
        <v>6.0937499999999999E-2</v>
      </c>
      <c r="M57" s="10">
        <f t="shared" si="5"/>
        <v>273.5</v>
      </c>
      <c r="N57" s="12">
        <v>0.85468750000000004</v>
      </c>
      <c r="O57" s="7">
        <v>42</v>
      </c>
      <c r="P57" s="13">
        <v>0.13125000000000001</v>
      </c>
      <c r="Q57" s="9">
        <f t="shared" si="6"/>
        <v>315.5</v>
      </c>
      <c r="R57" s="13">
        <v>0.98593750000000002</v>
      </c>
      <c r="S57" s="8">
        <v>33</v>
      </c>
      <c r="T57" s="14">
        <v>0.10312499999999999</v>
      </c>
      <c r="U57" s="6">
        <f t="shared" si="7"/>
        <v>348.5</v>
      </c>
      <c r="V57" s="15">
        <v>1.0890625</v>
      </c>
    </row>
    <row r="58" spans="1:22">
      <c r="A58" s="23"/>
      <c r="B58" s="25" t="s">
        <v>205</v>
      </c>
      <c r="C58" s="25">
        <v>51</v>
      </c>
      <c r="D58" s="25" t="s">
        <v>25</v>
      </c>
      <c r="E58" s="26" t="s">
        <v>26</v>
      </c>
      <c r="F58" s="4">
        <v>320</v>
      </c>
      <c r="G58" s="5">
        <v>319</v>
      </c>
      <c r="H58" s="12">
        <v>0.99687499999999996</v>
      </c>
      <c r="I58" s="11" t="s">
        <v>27</v>
      </c>
      <c r="J58" s="16" t="e">
        <f t="shared" si="4"/>
        <v>#VALUE!</v>
      </c>
      <c r="K58" s="5">
        <v>0</v>
      </c>
      <c r="L58" s="12">
        <v>0</v>
      </c>
      <c r="M58" s="10">
        <f t="shared" si="5"/>
        <v>319</v>
      </c>
      <c r="N58" s="12">
        <v>0.99687499999999996</v>
      </c>
      <c r="O58" s="7">
        <v>84</v>
      </c>
      <c r="P58" s="13">
        <v>0.26250000000000001</v>
      </c>
      <c r="Q58" s="9">
        <f t="shared" si="6"/>
        <v>403</v>
      </c>
      <c r="R58" s="13">
        <v>1.2593749999999999</v>
      </c>
      <c r="S58" s="8">
        <v>8</v>
      </c>
      <c r="T58" s="14">
        <v>2.5000000000000001E-2</v>
      </c>
      <c r="U58" s="6">
        <f t="shared" si="7"/>
        <v>411</v>
      </c>
      <c r="V58" s="15">
        <v>1.284375</v>
      </c>
    </row>
    <row r="59" spans="1:22">
      <c r="A59" s="23"/>
      <c r="B59" s="25" t="s">
        <v>206</v>
      </c>
      <c r="C59" s="25">
        <v>52</v>
      </c>
      <c r="D59" s="25" t="s">
        <v>25</v>
      </c>
      <c r="E59" s="26" t="s">
        <v>26</v>
      </c>
      <c r="F59" s="4">
        <v>320</v>
      </c>
      <c r="G59" s="5">
        <v>274</v>
      </c>
      <c r="H59" s="12">
        <v>0.85624999999999996</v>
      </c>
      <c r="I59" s="11" t="s">
        <v>27</v>
      </c>
      <c r="J59" s="16" t="e">
        <f t="shared" si="4"/>
        <v>#VALUE!</v>
      </c>
      <c r="K59" s="5">
        <v>0</v>
      </c>
      <c r="L59" s="12">
        <v>0</v>
      </c>
      <c r="M59" s="10">
        <f t="shared" si="5"/>
        <v>274</v>
      </c>
      <c r="N59" s="12">
        <v>0.85624999999999996</v>
      </c>
      <c r="O59" s="7">
        <v>30</v>
      </c>
      <c r="P59" s="13">
        <v>9.375E-2</v>
      </c>
      <c r="Q59" s="9">
        <f t="shared" si="6"/>
        <v>304</v>
      </c>
      <c r="R59" s="13">
        <v>0.95000000000000007</v>
      </c>
      <c r="S59" s="8">
        <v>48</v>
      </c>
      <c r="T59" s="14">
        <v>0.15</v>
      </c>
      <c r="U59" s="6">
        <f t="shared" si="7"/>
        <v>352</v>
      </c>
      <c r="V59" s="15">
        <v>1.1000000000000001</v>
      </c>
    </row>
    <row r="60" spans="1:22">
      <c r="A60" s="23"/>
      <c r="B60" s="25" t="s">
        <v>205</v>
      </c>
      <c r="C60" s="25">
        <v>53</v>
      </c>
      <c r="D60" s="25" t="s">
        <v>25</v>
      </c>
      <c r="E60" s="26" t="s">
        <v>26</v>
      </c>
      <c r="F60" s="4">
        <v>320</v>
      </c>
      <c r="G60" s="5">
        <v>351.5</v>
      </c>
      <c r="H60" s="12">
        <v>1.0984375</v>
      </c>
      <c r="I60" s="11" t="s">
        <v>27</v>
      </c>
      <c r="J60" s="16" t="e">
        <f t="shared" si="4"/>
        <v>#VALUE!</v>
      </c>
      <c r="K60" s="5">
        <v>0.5</v>
      </c>
      <c r="L60" s="12">
        <v>1.5625000000000001E-3</v>
      </c>
      <c r="M60" s="10">
        <f t="shared" si="5"/>
        <v>352</v>
      </c>
      <c r="N60" s="12">
        <v>1.1000000000000001</v>
      </c>
      <c r="O60" s="7">
        <v>37.5</v>
      </c>
      <c r="P60" s="13">
        <v>0.1171875</v>
      </c>
      <c r="Q60" s="9">
        <f t="shared" si="6"/>
        <v>389.5</v>
      </c>
      <c r="R60" s="13">
        <v>1.2171875000000001</v>
      </c>
      <c r="S60" s="8">
        <v>10</v>
      </c>
      <c r="T60" s="14">
        <v>3.125E-2</v>
      </c>
      <c r="U60" s="6">
        <f t="shared" si="7"/>
        <v>399.5</v>
      </c>
      <c r="V60" s="15">
        <v>1.2484375000000001</v>
      </c>
    </row>
    <row r="61" spans="1:22">
      <c r="A61" s="23"/>
      <c r="B61" s="25" t="s">
        <v>203</v>
      </c>
      <c r="C61" s="25">
        <v>54</v>
      </c>
      <c r="D61" s="25" t="s">
        <v>25</v>
      </c>
      <c r="E61" s="26" t="s">
        <v>26</v>
      </c>
      <c r="F61" s="4">
        <v>320</v>
      </c>
      <c r="G61" s="5">
        <v>303.72000000000003</v>
      </c>
      <c r="H61" s="12">
        <v>0.949125</v>
      </c>
      <c r="I61" s="11" t="s">
        <v>27</v>
      </c>
      <c r="J61" s="16" t="e">
        <f t="shared" si="4"/>
        <v>#VALUE!</v>
      </c>
      <c r="K61" s="5">
        <v>0</v>
      </c>
      <c r="L61" s="12">
        <v>0</v>
      </c>
      <c r="M61" s="10">
        <f t="shared" si="5"/>
        <v>303.72000000000003</v>
      </c>
      <c r="N61" s="12">
        <v>0.949125</v>
      </c>
      <c r="O61" s="7">
        <v>60</v>
      </c>
      <c r="P61" s="13">
        <v>0.1875</v>
      </c>
      <c r="Q61" s="9">
        <f t="shared" si="6"/>
        <v>363.72</v>
      </c>
      <c r="R61" s="13">
        <v>1.136625</v>
      </c>
      <c r="S61" s="8">
        <v>6</v>
      </c>
      <c r="T61" s="14">
        <v>1.8749999999999999E-2</v>
      </c>
      <c r="U61" s="6">
        <f t="shared" si="7"/>
        <v>369.72</v>
      </c>
      <c r="V61" s="15">
        <v>1.155375</v>
      </c>
    </row>
    <row r="62" spans="1:22">
      <c r="A62" s="23"/>
      <c r="B62" s="25" t="s">
        <v>207</v>
      </c>
      <c r="C62" s="25">
        <v>55</v>
      </c>
      <c r="D62" s="25" t="s">
        <v>25</v>
      </c>
      <c r="E62" s="26" t="s">
        <v>26</v>
      </c>
      <c r="F62" s="4">
        <v>320</v>
      </c>
      <c r="G62" s="5">
        <v>305</v>
      </c>
      <c r="H62" s="12">
        <v>0.953125</v>
      </c>
      <c r="I62" s="11" t="s">
        <v>27</v>
      </c>
      <c r="J62" s="16" t="e">
        <f t="shared" si="4"/>
        <v>#VALUE!</v>
      </c>
      <c r="K62" s="5">
        <v>0</v>
      </c>
      <c r="L62" s="12">
        <v>0</v>
      </c>
      <c r="M62" s="10">
        <f t="shared" si="5"/>
        <v>305</v>
      </c>
      <c r="N62" s="12">
        <v>0.953125</v>
      </c>
      <c r="O62" s="7">
        <v>82.5</v>
      </c>
      <c r="P62" s="13">
        <v>0.2578125</v>
      </c>
      <c r="Q62" s="9">
        <f t="shared" si="6"/>
        <v>387.5</v>
      </c>
      <c r="R62" s="13">
        <v>1.2109375</v>
      </c>
      <c r="S62" s="8">
        <v>47</v>
      </c>
      <c r="T62" s="14">
        <v>0.14687500000000001</v>
      </c>
      <c r="U62" s="6">
        <f t="shared" si="7"/>
        <v>434.5</v>
      </c>
      <c r="V62" s="15">
        <v>1.3578125000000001</v>
      </c>
    </row>
    <row r="63" spans="1:22">
      <c r="A63" s="23"/>
      <c r="B63" s="25" t="s">
        <v>207</v>
      </c>
      <c r="C63" s="25">
        <v>56</v>
      </c>
      <c r="D63" s="25" t="s">
        <v>25</v>
      </c>
      <c r="E63" s="26" t="s">
        <v>26</v>
      </c>
      <c r="F63" s="4">
        <v>320</v>
      </c>
      <c r="G63" s="5">
        <v>34.450000000000003</v>
      </c>
      <c r="H63" s="12">
        <v>0.10765625000000001</v>
      </c>
      <c r="I63" s="11" t="s">
        <v>27</v>
      </c>
      <c r="J63" s="16" t="e">
        <f t="shared" si="4"/>
        <v>#VALUE!</v>
      </c>
      <c r="K63" s="5">
        <v>160</v>
      </c>
      <c r="L63" s="12">
        <v>0.5</v>
      </c>
      <c r="M63" s="10">
        <f t="shared" si="5"/>
        <v>194.45</v>
      </c>
      <c r="N63" s="12">
        <v>0.60765625000000001</v>
      </c>
      <c r="O63" s="7">
        <v>38</v>
      </c>
      <c r="P63" s="13">
        <v>0.11874999999999999</v>
      </c>
      <c r="Q63" s="9">
        <f t="shared" si="6"/>
        <v>232.45</v>
      </c>
      <c r="R63" s="13">
        <v>0.72640625000000003</v>
      </c>
      <c r="S63" s="8">
        <v>75</v>
      </c>
      <c r="T63" s="14">
        <v>0.234375</v>
      </c>
      <c r="U63" s="6">
        <f t="shared" si="7"/>
        <v>307.45</v>
      </c>
      <c r="V63" s="15">
        <v>0.96078125000000003</v>
      </c>
    </row>
    <row r="64" spans="1:22">
      <c r="A64" s="23"/>
      <c r="B64" s="25" t="s">
        <v>208</v>
      </c>
      <c r="C64" s="25">
        <v>57</v>
      </c>
      <c r="D64" s="25" t="s">
        <v>25</v>
      </c>
      <c r="E64" s="26" t="s">
        <v>26</v>
      </c>
      <c r="F64" s="4">
        <v>320</v>
      </c>
      <c r="G64" s="5">
        <v>322</v>
      </c>
      <c r="H64" s="12">
        <v>1.0062499999999999</v>
      </c>
      <c r="I64" s="11" t="s">
        <v>27</v>
      </c>
      <c r="J64" s="16" t="e">
        <f t="shared" si="4"/>
        <v>#VALUE!</v>
      </c>
      <c r="K64" s="5">
        <v>0</v>
      </c>
      <c r="L64" s="12">
        <v>0</v>
      </c>
      <c r="M64" s="10">
        <f t="shared" si="5"/>
        <v>322</v>
      </c>
      <c r="N64" s="12">
        <v>1.0062499999999999</v>
      </c>
      <c r="O64" s="7">
        <v>67</v>
      </c>
      <c r="P64" s="13">
        <v>0.20937499999999998</v>
      </c>
      <c r="Q64" s="9">
        <f t="shared" si="6"/>
        <v>389</v>
      </c>
      <c r="R64" s="13">
        <v>1.215625</v>
      </c>
      <c r="S64" s="8">
        <v>24</v>
      </c>
      <c r="T64" s="14">
        <v>7.4999999999999997E-2</v>
      </c>
      <c r="U64" s="6">
        <f t="shared" si="7"/>
        <v>413</v>
      </c>
      <c r="V64" s="15">
        <v>1.2906249999999999</v>
      </c>
    </row>
    <row r="65" spans="1:22">
      <c r="A65" s="23"/>
      <c r="B65" s="25" t="s">
        <v>205</v>
      </c>
      <c r="C65" s="25">
        <v>58</v>
      </c>
      <c r="D65" s="25" t="s">
        <v>25</v>
      </c>
      <c r="E65" s="26" t="s">
        <v>26</v>
      </c>
      <c r="F65" s="4">
        <v>320</v>
      </c>
      <c r="G65" s="5">
        <v>283</v>
      </c>
      <c r="H65" s="12">
        <v>0.88437499999999991</v>
      </c>
      <c r="I65" s="11" t="s">
        <v>27</v>
      </c>
      <c r="J65" s="16" t="e">
        <f t="shared" si="4"/>
        <v>#VALUE!</v>
      </c>
      <c r="K65" s="5">
        <v>4</v>
      </c>
      <c r="L65" s="12">
        <v>1.2500000000000001E-2</v>
      </c>
      <c r="M65" s="10">
        <f t="shared" si="5"/>
        <v>287</v>
      </c>
      <c r="N65" s="12">
        <v>0.89687499999999998</v>
      </c>
      <c r="O65" s="7">
        <v>66.5</v>
      </c>
      <c r="P65" s="13">
        <v>0.20781250000000001</v>
      </c>
      <c r="Q65" s="9">
        <f t="shared" si="6"/>
        <v>353.5</v>
      </c>
      <c r="R65" s="13">
        <v>1.1046875</v>
      </c>
      <c r="S65" s="8">
        <v>0</v>
      </c>
      <c r="T65" s="14">
        <v>0</v>
      </c>
      <c r="U65" s="6">
        <f t="shared" si="7"/>
        <v>353.5</v>
      </c>
      <c r="V65" s="15">
        <v>1.1046875</v>
      </c>
    </row>
    <row r="66" spans="1:22">
      <c r="A66" s="23"/>
      <c r="B66" s="25" t="s">
        <v>203</v>
      </c>
      <c r="C66" s="25">
        <v>59</v>
      </c>
      <c r="D66" s="25" t="s">
        <v>25</v>
      </c>
      <c r="E66" s="26" t="s">
        <v>26</v>
      </c>
      <c r="F66" s="4">
        <v>320</v>
      </c>
      <c r="G66" s="5">
        <v>224.5</v>
      </c>
      <c r="H66" s="12">
        <v>0.70156249999999998</v>
      </c>
      <c r="I66" s="11" t="s">
        <v>27</v>
      </c>
      <c r="J66" s="16" t="e">
        <f t="shared" si="4"/>
        <v>#VALUE!</v>
      </c>
      <c r="K66" s="5">
        <v>0</v>
      </c>
      <c r="L66" s="12">
        <v>0</v>
      </c>
      <c r="M66" s="10">
        <f t="shared" si="5"/>
        <v>224.5</v>
      </c>
      <c r="N66" s="12">
        <v>0.70156249999999998</v>
      </c>
      <c r="O66" s="7">
        <v>93.5</v>
      </c>
      <c r="P66" s="13">
        <v>0.29218749999999999</v>
      </c>
      <c r="Q66" s="9">
        <f t="shared" si="6"/>
        <v>318</v>
      </c>
      <c r="R66" s="13">
        <v>0.99374999999999991</v>
      </c>
      <c r="S66" s="8">
        <v>40</v>
      </c>
      <c r="T66" s="14">
        <v>0.125</v>
      </c>
      <c r="U66" s="6">
        <f t="shared" si="7"/>
        <v>358</v>
      </c>
      <c r="V66" s="15">
        <v>1.1187499999999999</v>
      </c>
    </row>
    <row r="67" spans="1:22">
      <c r="A67" s="23"/>
      <c r="B67" s="25" t="s">
        <v>205</v>
      </c>
      <c r="C67" s="25">
        <v>60</v>
      </c>
      <c r="D67" s="25" t="s">
        <v>25</v>
      </c>
      <c r="E67" s="26" t="s">
        <v>26</v>
      </c>
      <c r="F67" s="4">
        <v>320</v>
      </c>
      <c r="G67" s="5">
        <v>150</v>
      </c>
      <c r="H67" s="12">
        <v>0.46875</v>
      </c>
      <c r="I67" s="11" t="s">
        <v>27</v>
      </c>
      <c r="J67" s="16" t="e">
        <f t="shared" si="4"/>
        <v>#VALUE!</v>
      </c>
      <c r="K67" s="5">
        <v>0</v>
      </c>
      <c r="L67" s="12">
        <v>0</v>
      </c>
      <c r="M67" s="10">
        <f t="shared" si="5"/>
        <v>150</v>
      </c>
      <c r="N67" s="12">
        <v>0.46875</v>
      </c>
      <c r="O67" s="7">
        <v>165</v>
      </c>
      <c r="P67" s="13">
        <v>0.515625</v>
      </c>
      <c r="Q67" s="9">
        <f t="shared" si="6"/>
        <v>315</v>
      </c>
      <c r="R67" s="13">
        <v>0.984375</v>
      </c>
      <c r="S67" s="8">
        <v>8</v>
      </c>
      <c r="T67" s="14">
        <v>2.5000000000000001E-2</v>
      </c>
      <c r="U67" s="6">
        <f t="shared" si="7"/>
        <v>323</v>
      </c>
      <c r="V67" s="15">
        <v>1.0093749999999999</v>
      </c>
    </row>
    <row r="68" spans="1:22">
      <c r="A68" s="23"/>
      <c r="B68" s="25" t="s">
        <v>203</v>
      </c>
      <c r="C68" s="25">
        <v>61</v>
      </c>
      <c r="D68" s="25" t="s">
        <v>25</v>
      </c>
      <c r="E68" s="26" t="s">
        <v>26</v>
      </c>
      <c r="F68" s="4">
        <v>320</v>
      </c>
      <c r="G68" s="5">
        <v>247</v>
      </c>
      <c r="H68" s="12">
        <v>0.77187499999999998</v>
      </c>
      <c r="I68" s="11" t="s">
        <v>27</v>
      </c>
      <c r="J68" s="16" t="e">
        <f t="shared" si="4"/>
        <v>#VALUE!</v>
      </c>
      <c r="K68" s="5">
        <v>0</v>
      </c>
      <c r="L68" s="12">
        <v>0</v>
      </c>
      <c r="M68" s="10">
        <f t="shared" si="5"/>
        <v>247</v>
      </c>
      <c r="N68" s="12">
        <v>0.77187499999999998</v>
      </c>
      <c r="O68" s="7">
        <v>135.44999999999999</v>
      </c>
      <c r="P68" s="13">
        <v>0.42328125</v>
      </c>
      <c r="Q68" s="9">
        <f t="shared" si="6"/>
        <v>382.45</v>
      </c>
      <c r="R68" s="13">
        <v>1.1951562499999999</v>
      </c>
      <c r="S68" s="8">
        <v>0</v>
      </c>
      <c r="T68" s="14">
        <v>0</v>
      </c>
      <c r="U68" s="6">
        <f t="shared" si="7"/>
        <v>382.45</v>
      </c>
      <c r="V68" s="15">
        <v>1.1951562499999999</v>
      </c>
    </row>
    <row r="69" spans="1:22">
      <c r="A69" s="23"/>
      <c r="B69" s="25" t="s">
        <v>205</v>
      </c>
      <c r="C69" s="25">
        <v>62</v>
      </c>
      <c r="D69" s="25" t="s">
        <v>25</v>
      </c>
      <c r="E69" s="26" t="s">
        <v>26</v>
      </c>
      <c r="F69" s="4">
        <v>320</v>
      </c>
      <c r="G69" s="5">
        <v>323</v>
      </c>
      <c r="H69" s="12">
        <v>1.0093749999999999</v>
      </c>
      <c r="I69" s="11" t="s">
        <v>27</v>
      </c>
      <c r="J69" s="16" t="e">
        <f t="shared" si="4"/>
        <v>#VALUE!</v>
      </c>
      <c r="K69" s="5">
        <v>0</v>
      </c>
      <c r="L69" s="12">
        <v>0</v>
      </c>
      <c r="M69" s="10">
        <f t="shared" si="5"/>
        <v>323</v>
      </c>
      <c r="N69" s="12">
        <v>1.0093749999999999</v>
      </c>
      <c r="O69" s="7">
        <v>76</v>
      </c>
      <c r="P69" s="13">
        <v>0.23750000000000002</v>
      </c>
      <c r="Q69" s="9">
        <f t="shared" si="6"/>
        <v>399</v>
      </c>
      <c r="R69" s="13">
        <v>1.246875</v>
      </c>
      <c r="S69" s="8">
        <v>40</v>
      </c>
      <c r="T69" s="14">
        <v>0.125</v>
      </c>
      <c r="U69" s="6">
        <f t="shared" si="7"/>
        <v>439</v>
      </c>
      <c r="V69" s="15">
        <v>1.371875</v>
      </c>
    </row>
    <row r="70" spans="1:22">
      <c r="A70" s="23"/>
      <c r="B70" s="25" t="s">
        <v>205</v>
      </c>
      <c r="C70" s="25">
        <v>63</v>
      </c>
      <c r="D70" s="25" t="s">
        <v>25</v>
      </c>
      <c r="E70" s="26" t="s">
        <v>26</v>
      </c>
      <c r="F70" s="4">
        <v>320</v>
      </c>
      <c r="G70" s="5">
        <v>240</v>
      </c>
      <c r="H70" s="12">
        <v>0.75</v>
      </c>
      <c r="I70" s="11" t="s">
        <v>27</v>
      </c>
      <c r="J70" s="16" t="e">
        <f t="shared" si="4"/>
        <v>#VALUE!</v>
      </c>
      <c r="K70" s="5">
        <v>0</v>
      </c>
      <c r="L70" s="12">
        <v>0</v>
      </c>
      <c r="M70" s="10">
        <f t="shared" si="5"/>
        <v>240</v>
      </c>
      <c r="N70" s="12">
        <v>0.75</v>
      </c>
      <c r="O70" s="7">
        <v>144</v>
      </c>
      <c r="P70" s="13">
        <v>0.45</v>
      </c>
      <c r="Q70" s="9">
        <f t="shared" si="6"/>
        <v>384</v>
      </c>
      <c r="R70" s="13">
        <v>1.2</v>
      </c>
      <c r="S70" s="8">
        <v>0</v>
      </c>
      <c r="T70" s="14">
        <v>0</v>
      </c>
      <c r="U70" s="6">
        <f t="shared" si="7"/>
        <v>384</v>
      </c>
      <c r="V70" s="15">
        <v>1.2</v>
      </c>
    </row>
    <row r="71" spans="1:22">
      <c r="A71" s="23"/>
      <c r="B71" s="25" t="s">
        <v>207</v>
      </c>
      <c r="C71" s="25">
        <v>64</v>
      </c>
      <c r="D71" s="25" t="s">
        <v>25</v>
      </c>
      <c r="E71" s="26" t="s">
        <v>26</v>
      </c>
      <c r="F71" s="4">
        <v>320</v>
      </c>
      <c r="G71" s="5">
        <v>217</v>
      </c>
      <c r="H71" s="12">
        <v>0.67812499999999998</v>
      </c>
      <c r="I71" s="11" t="s">
        <v>27</v>
      </c>
      <c r="J71" s="16" t="e">
        <f t="shared" si="4"/>
        <v>#VALUE!</v>
      </c>
      <c r="K71" s="5">
        <v>0.5</v>
      </c>
      <c r="L71" s="12">
        <v>1.5625000000000001E-3</v>
      </c>
      <c r="M71" s="10">
        <f t="shared" si="5"/>
        <v>217.5</v>
      </c>
      <c r="N71" s="12">
        <v>0.6796875</v>
      </c>
      <c r="O71" s="7">
        <v>82</v>
      </c>
      <c r="P71" s="13">
        <v>0.25624999999999998</v>
      </c>
      <c r="Q71" s="9">
        <f t="shared" si="6"/>
        <v>299.5</v>
      </c>
      <c r="R71" s="13">
        <v>0.93593749999999998</v>
      </c>
      <c r="S71" s="8">
        <v>41</v>
      </c>
      <c r="T71" s="14">
        <v>0.12812499999999999</v>
      </c>
      <c r="U71" s="6">
        <f t="shared" si="7"/>
        <v>340.5</v>
      </c>
      <c r="V71" s="15">
        <v>1.0640624999999999</v>
      </c>
    </row>
    <row r="72" spans="1:22">
      <c r="A72" s="23"/>
      <c r="B72" s="25" t="s">
        <v>207</v>
      </c>
      <c r="C72" s="25">
        <v>65</v>
      </c>
      <c r="D72" s="25" t="s">
        <v>25</v>
      </c>
      <c r="E72" s="26" t="s">
        <v>26</v>
      </c>
      <c r="F72" s="4">
        <v>320</v>
      </c>
      <c r="G72" s="5">
        <v>259</v>
      </c>
      <c r="H72" s="12">
        <v>0.80937499999999996</v>
      </c>
      <c r="I72" s="11" t="s">
        <v>27</v>
      </c>
      <c r="J72" s="16" t="e">
        <f t="shared" si="4"/>
        <v>#VALUE!</v>
      </c>
      <c r="K72" s="5">
        <v>0</v>
      </c>
      <c r="L72" s="12">
        <v>0</v>
      </c>
      <c r="M72" s="10">
        <f t="shared" si="5"/>
        <v>259</v>
      </c>
      <c r="N72" s="12">
        <v>0.80937499999999996</v>
      </c>
      <c r="O72" s="7">
        <v>105.5</v>
      </c>
      <c r="P72" s="13">
        <v>0.32968750000000002</v>
      </c>
      <c r="Q72" s="9">
        <f t="shared" si="6"/>
        <v>364.5</v>
      </c>
      <c r="R72" s="13">
        <v>1.1390625000000001</v>
      </c>
      <c r="S72" s="8">
        <v>8</v>
      </c>
      <c r="T72" s="14">
        <v>2.5000000000000001E-2</v>
      </c>
      <c r="U72" s="6">
        <f t="shared" si="7"/>
        <v>372.5</v>
      </c>
      <c r="V72" s="15">
        <v>1.1640625</v>
      </c>
    </row>
    <row r="73" spans="1:22">
      <c r="A73" s="23"/>
      <c r="B73" s="25" t="s">
        <v>209</v>
      </c>
      <c r="C73" s="25">
        <v>66</v>
      </c>
      <c r="D73" s="25" t="s">
        <v>25</v>
      </c>
      <c r="E73" s="26" t="s">
        <v>26</v>
      </c>
      <c r="F73" s="4">
        <v>320</v>
      </c>
      <c r="G73" s="5">
        <v>276.5</v>
      </c>
      <c r="H73" s="12">
        <v>0.86406250000000007</v>
      </c>
      <c r="I73" s="11" t="s">
        <v>27</v>
      </c>
      <c r="J73" s="16" t="e">
        <f t="shared" si="4"/>
        <v>#VALUE!</v>
      </c>
      <c r="K73" s="5">
        <v>0</v>
      </c>
      <c r="L73" s="12">
        <v>0</v>
      </c>
      <c r="M73" s="10">
        <f t="shared" si="5"/>
        <v>276.5</v>
      </c>
      <c r="N73" s="12">
        <v>0.86406250000000007</v>
      </c>
      <c r="O73" s="7">
        <v>84.5</v>
      </c>
      <c r="P73" s="13">
        <v>0.26406249999999998</v>
      </c>
      <c r="Q73" s="9">
        <f t="shared" si="6"/>
        <v>361</v>
      </c>
      <c r="R73" s="13">
        <v>1.128125</v>
      </c>
      <c r="S73" s="8">
        <v>31</v>
      </c>
      <c r="T73" s="14">
        <v>9.6874999999999989E-2</v>
      </c>
      <c r="U73" s="6">
        <f t="shared" si="7"/>
        <v>392</v>
      </c>
      <c r="V73" s="15">
        <v>1.2250000000000001</v>
      </c>
    </row>
    <row r="74" spans="1:22">
      <c r="A74" s="23"/>
      <c r="B74" s="25" t="s">
        <v>162</v>
      </c>
      <c r="C74" s="25">
        <v>67</v>
      </c>
      <c r="D74" s="25" t="s">
        <v>25</v>
      </c>
      <c r="E74" s="26" t="s">
        <v>26</v>
      </c>
      <c r="F74" s="4">
        <v>320</v>
      </c>
      <c r="G74" s="5">
        <v>153.5</v>
      </c>
      <c r="H74" s="12">
        <v>0.47968749999999999</v>
      </c>
      <c r="I74" s="11" t="s">
        <v>27</v>
      </c>
      <c r="J74" s="16" t="e">
        <f t="shared" si="4"/>
        <v>#VALUE!</v>
      </c>
      <c r="K74" s="5">
        <v>85</v>
      </c>
      <c r="L74" s="12">
        <v>0.265625</v>
      </c>
      <c r="M74" s="10">
        <f t="shared" si="5"/>
        <v>238.5</v>
      </c>
      <c r="N74" s="12">
        <v>0.74531250000000004</v>
      </c>
      <c r="O74" s="7">
        <v>82</v>
      </c>
      <c r="P74" s="13">
        <v>0.25624999999999998</v>
      </c>
      <c r="Q74" s="9">
        <f t="shared" si="6"/>
        <v>320.5</v>
      </c>
      <c r="R74" s="13">
        <v>1.0015624999999999</v>
      </c>
      <c r="S74" s="8">
        <v>153</v>
      </c>
      <c r="T74" s="14">
        <v>0.47812499999999997</v>
      </c>
      <c r="U74" s="6">
        <f t="shared" si="7"/>
        <v>473.5</v>
      </c>
      <c r="V74" s="15">
        <v>1.4796875</v>
      </c>
    </row>
    <row r="75" spans="1:22">
      <c r="A75" s="23"/>
      <c r="B75" s="25" t="s">
        <v>209</v>
      </c>
      <c r="C75" s="25">
        <v>68</v>
      </c>
      <c r="D75" s="25" t="s">
        <v>25</v>
      </c>
      <c r="E75" s="26" t="s">
        <v>26</v>
      </c>
      <c r="F75" s="4">
        <v>320</v>
      </c>
      <c r="G75" s="5">
        <v>64.5</v>
      </c>
      <c r="H75" s="12">
        <v>0.20156250000000001</v>
      </c>
      <c r="I75" s="11" t="s">
        <v>27</v>
      </c>
      <c r="J75" s="16" t="e">
        <f t="shared" si="4"/>
        <v>#VALUE!</v>
      </c>
      <c r="K75" s="5">
        <v>90</v>
      </c>
      <c r="L75" s="12">
        <v>0.28125</v>
      </c>
      <c r="M75" s="10">
        <f t="shared" si="5"/>
        <v>154.5</v>
      </c>
      <c r="N75" s="12">
        <v>0.48281250000000003</v>
      </c>
      <c r="O75" s="7">
        <v>121.5</v>
      </c>
      <c r="P75" s="13">
        <v>0.37968750000000001</v>
      </c>
      <c r="Q75" s="9">
        <f t="shared" si="6"/>
        <v>276</v>
      </c>
      <c r="R75" s="13">
        <v>0.86250000000000004</v>
      </c>
      <c r="S75" s="8">
        <v>16</v>
      </c>
      <c r="T75" s="14">
        <v>0.05</v>
      </c>
      <c r="U75" s="6">
        <f t="shared" si="7"/>
        <v>292</v>
      </c>
      <c r="V75" s="15">
        <v>0.91250000000000009</v>
      </c>
    </row>
    <row r="76" spans="1:22">
      <c r="A76" s="23"/>
      <c r="B76" s="25" t="s">
        <v>162</v>
      </c>
      <c r="C76" s="25">
        <v>69</v>
      </c>
      <c r="D76" s="25" t="s">
        <v>25</v>
      </c>
      <c r="E76" s="26" t="s">
        <v>26</v>
      </c>
      <c r="F76" s="4">
        <v>320</v>
      </c>
      <c r="G76" s="5">
        <v>11.5</v>
      </c>
      <c r="H76" s="12">
        <v>3.5937500000000004E-2</v>
      </c>
      <c r="I76" s="11" t="s">
        <v>27</v>
      </c>
      <c r="J76" s="16" t="e">
        <f t="shared" si="4"/>
        <v>#VALUE!</v>
      </c>
      <c r="K76" s="5">
        <v>207</v>
      </c>
      <c r="L76" s="12">
        <v>0.64687499999999998</v>
      </c>
      <c r="M76" s="10">
        <f t="shared" si="5"/>
        <v>218.5</v>
      </c>
      <c r="N76" s="12">
        <v>0.68281250000000004</v>
      </c>
      <c r="O76" s="7">
        <v>65</v>
      </c>
      <c r="P76" s="13">
        <v>0.203125</v>
      </c>
      <c r="Q76" s="9">
        <f t="shared" si="6"/>
        <v>283.5</v>
      </c>
      <c r="R76" s="13">
        <v>0.88593750000000004</v>
      </c>
      <c r="S76" s="8">
        <v>40</v>
      </c>
      <c r="T76" s="14">
        <v>0.125</v>
      </c>
      <c r="U76" s="6">
        <f t="shared" si="7"/>
        <v>323.5</v>
      </c>
      <c r="V76" s="15">
        <v>1.0109375</v>
      </c>
    </row>
    <row r="77" spans="1:22">
      <c r="A77" s="23"/>
      <c r="B77" s="25" t="s">
        <v>210</v>
      </c>
      <c r="C77" s="25">
        <v>70</v>
      </c>
      <c r="D77" s="25" t="s">
        <v>25</v>
      </c>
      <c r="E77" s="26" t="s">
        <v>26</v>
      </c>
      <c r="F77" s="4">
        <v>320</v>
      </c>
      <c r="G77" s="5">
        <v>361.5</v>
      </c>
      <c r="H77" s="12">
        <v>1.1296875</v>
      </c>
      <c r="I77" s="11" t="s">
        <v>27</v>
      </c>
      <c r="J77" s="16" t="e">
        <f t="shared" si="4"/>
        <v>#VALUE!</v>
      </c>
      <c r="K77" s="5">
        <v>16.5</v>
      </c>
      <c r="L77" s="12">
        <v>5.1562500000000004E-2</v>
      </c>
      <c r="M77" s="10">
        <f t="shared" si="5"/>
        <v>378</v>
      </c>
      <c r="N77" s="12">
        <v>1.1812499999999999</v>
      </c>
      <c r="O77" s="7">
        <v>64.5</v>
      </c>
      <c r="P77" s="13">
        <v>0.20156250000000001</v>
      </c>
      <c r="Q77" s="9">
        <f t="shared" si="6"/>
        <v>442.5</v>
      </c>
      <c r="R77" s="13">
        <v>1.3828125</v>
      </c>
      <c r="S77" s="8">
        <v>0</v>
      </c>
      <c r="T77" s="14">
        <v>0</v>
      </c>
      <c r="U77" s="6">
        <f t="shared" si="7"/>
        <v>442.5</v>
      </c>
      <c r="V77" s="15">
        <v>1.3828125</v>
      </c>
    </row>
    <row r="78" spans="1:22">
      <c r="A78" s="23"/>
      <c r="B78" s="25" t="s">
        <v>167</v>
      </c>
      <c r="C78" s="25">
        <v>71</v>
      </c>
      <c r="D78" s="25" t="s">
        <v>25</v>
      </c>
      <c r="E78" s="26" t="s">
        <v>26</v>
      </c>
      <c r="F78" s="4">
        <v>320</v>
      </c>
      <c r="G78" s="5">
        <v>366</v>
      </c>
      <c r="H78" s="12">
        <v>1.14375</v>
      </c>
      <c r="I78" s="11" t="s">
        <v>27</v>
      </c>
      <c r="J78" s="16" t="e">
        <f t="shared" si="4"/>
        <v>#VALUE!</v>
      </c>
      <c r="K78" s="5">
        <v>3</v>
      </c>
      <c r="L78" s="12">
        <v>9.3749999999999997E-3</v>
      </c>
      <c r="M78" s="10">
        <f t="shared" si="5"/>
        <v>369</v>
      </c>
      <c r="N78" s="12">
        <v>1.153125</v>
      </c>
      <c r="O78" s="7">
        <v>104</v>
      </c>
      <c r="P78" s="13">
        <v>0.32500000000000001</v>
      </c>
      <c r="Q78" s="9">
        <f t="shared" si="6"/>
        <v>473</v>
      </c>
      <c r="R78" s="13">
        <v>1.4781249999999999</v>
      </c>
      <c r="S78" s="8">
        <v>0</v>
      </c>
      <c r="T78" s="14">
        <v>0</v>
      </c>
      <c r="U78" s="6">
        <f t="shared" si="7"/>
        <v>473</v>
      </c>
      <c r="V78" s="15">
        <v>1.4781249999999999</v>
      </c>
    </row>
    <row r="79" spans="1:22">
      <c r="A79" s="23"/>
      <c r="B79" s="25" t="s">
        <v>211</v>
      </c>
      <c r="C79" s="25">
        <v>72</v>
      </c>
      <c r="D79" s="25" t="s">
        <v>25</v>
      </c>
      <c r="E79" s="26" t="s">
        <v>26</v>
      </c>
      <c r="F79" s="4">
        <v>320</v>
      </c>
      <c r="G79" s="5">
        <v>341.5</v>
      </c>
      <c r="H79" s="12">
        <v>1.0671875</v>
      </c>
      <c r="I79" s="11" t="s">
        <v>27</v>
      </c>
      <c r="J79" s="16" t="e">
        <f t="shared" si="4"/>
        <v>#VALUE!</v>
      </c>
      <c r="K79" s="5">
        <v>0</v>
      </c>
      <c r="L79" s="12">
        <v>0</v>
      </c>
      <c r="M79" s="10">
        <f t="shared" si="5"/>
        <v>341.5</v>
      </c>
      <c r="N79" s="12">
        <v>1.0671875</v>
      </c>
      <c r="O79" s="7">
        <v>85.5</v>
      </c>
      <c r="P79" s="13">
        <v>0.26718750000000002</v>
      </c>
      <c r="Q79" s="9">
        <f t="shared" si="6"/>
        <v>427</v>
      </c>
      <c r="R79" s="13">
        <v>1.3343749999999999</v>
      </c>
      <c r="S79" s="8">
        <v>0</v>
      </c>
      <c r="T79" s="14">
        <v>0</v>
      </c>
      <c r="U79" s="6">
        <f t="shared" si="7"/>
        <v>427</v>
      </c>
      <c r="V79" s="15">
        <v>1.3343749999999999</v>
      </c>
    </row>
    <row r="80" spans="1:22">
      <c r="A80" s="23"/>
      <c r="B80" s="25" t="s">
        <v>212</v>
      </c>
      <c r="C80" s="25">
        <v>73</v>
      </c>
      <c r="D80" s="25" t="s">
        <v>25</v>
      </c>
      <c r="E80" s="26" t="s">
        <v>26</v>
      </c>
      <c r="F80" s="4">
        <v>320</v>
      </c>
      <c r="G80" s="5">
        <v>214</v>
      </c>
      <c r="H80" s="12">
        <v>0.66874999999999996</v>
      </c>
      <c r="I80" s="11" t="s">
        <v>27</v>
      </c>
      <c r="J80" s="16" t="e">
        <f t="shared" si="4"/>
        <v>#VALUE!</v>
      </c>
      <c r="K80" s="5">
        <v>0</v>
      </c>
      <c r="L80" s="12">
        <v>0</v>
      </c>
      <c r="M80" s="10">
        <f t="shared" si="5"/>
        <v>214</v>
      </c>
      <c r="N80" s="12">
        <v>0.66874999999999996</v>
      </c>
      <c r="O80" s="7">
        <v>6</v>
      </c>
      <c r="P80" s="13">
        <v>1.8749999999999999E-2</v>
      </c>
      <c r="Q80" s="9">
        <f t="shared" si="6"/>
        <v>220</v>
      </c>
      <c r="R80" s="13">
        <v>0.6875</v>
      </c>
      <c r="S80" s="8">
        <v>36</v>
      </c>
      <c r="T80" s="14">
        <v>0.1125</v>
      </c>
      <c r="U80" s="6">
        <f t="shared" si="7"/>
        <v>256</v>
      </c>
      <c r="V80" s="15">
        <v>0.8</v>
      </c>
    </row>
    <row r="81" spans="1:22">
      <c r="A81" s="23"/>
      <c r="B81" s="25" t="s">
        <v>213</v>
      </c>
      <c r="C81" s="25">
        <v>74</v>
      </c>
      <c r="D81" s="25" t="s">
        <v>25</v>
      </c>
      <c r="E81" s="26" t="s">
        <v>26</v>
      </c>
      <c r="F81" s="4">
        <v>320</v>
      </c>
      <c r="G81" s="5">
        <v>0</v>
      </c>
      <c r="H81" s="12">
        <v>0</v>
      </c>
      <c r="I81" s="11" t="s">
        <v>27</v>
      </c>
      <c r="J81" s="16" t="e">
        <f t="shared" si="4"/>
        <v>#VALUE!</v>
      </c>
      <c r="K81" s="5">
        <v>337</v>
      </c>
      <c r="L81" s="12">
        <v>1.0531249999999999</v>
      </c>
      <c r="M81" s="10">
        <f t="shared" si="5"/>
        <v>337</v>
      </c>
      <c r="N81" s="12">
        <v>1.0531249999999999</v>
      </c>
      <c r="O81" s="7">
        <v>93</v>
      </c>
      <c r="P81" s="13">
        <v>0.29062499999999997</v>
      </c>
      <c r="Q81" s="9">
        <f t="shared" si="6"/>
        <v>430</v>
      </c>
      <c r="R81" s="13">
        <v>1.34375</v>
      </c>
      <c r="S81" s="8">
        <v>0</v>
      </c>
      <c r="T81" s="14">
        <v>0</v>
      </c>
      <c r="U81" s="6">
        <f t="shared" si="7"/>
        <v>430</v>
      </c>
      <c r="V81" s="15">
        <v>1.34375</v>
      </c>
    </row>
    <row r="82" spans="1:22">
      <c r="A82" s="24"/>
      <c r="B82" s="32"/>
      <c r="C82" s="33"/>
      <c r="D82" s="33"/>
      <c r="E82" s="34"/>
      <c r="F82" s="43"/>
      <c r="G82" s="39" t="s">
        <v>35</v>
      </c>
      <c r="H82" s="40"/>
      <c r="I82" s="41"/>
      <c r="J82" s="42"/>
      <c r="K82" s="39" t="s">
        <v>36</v>
      </c>
      <c r="L82" s="40"/>
      <c r="M82" s="39" t="s">
        <v>37</v>
      </c>
      <c r="N82" s="40"/>
      <c r="O82" s="39" t="s">
        <v>38</v>
      </c>
      <c r="P82" s="40"/>
      <c r="Q82" s="39" t="s">
        <v>39</v>
      </c>
      <c r="R82" s="40"/>
      <c r="S82" s="39" t="s">
        <v>40</v>
      </c>
      <c r="T82" s="40"/>
      <c r="U82" s="39" t="s">
        <v>41</v>
      </c>
      <c r="V82" s="40"/>
    </row>
    <row r="83" spans="1:22">
      <c r="A83" s="22" t="s">
        <v>160</v>
      </c>
      <c r="B83" s="25" t="s">
        <v>214</v>
      </c>
      <c r="C83" s="25">
        <v>324321</v>
      </c>
      <c r="D83" s="25" t="s">
        <v>25</v>
      </c>
      <c r="E83" s="26" t="s">
        <v>26</v>
      </c>
      <c r="F83" s="4">
        <v>320</v>
      </c>
      <c r="G83" s="5">
        <v>256</v>
      </c>
      <c r="H83" s="12">
        <v>0.8</v>
      </c>
      <c r="I83" s="11" t="s">
        <v>27</v>
      </c>
      <c r="J83" s="16" t="e">
        <f>H83-I83</f>
        <v>#VALUE!</v>
      </c>
      <c r="K83" s="5">
        <v>0</v>
      </c>
      <c r="L83" s="12">
        <v>0</v>
      </c>
      <c r="M83" s="10">
        <f>G83+K83</f>
        <v>256</v>
      </c>
      <c r="N83" s="12">
        <v>0.8</v>
      </c>
      <c r="O83" s="7">
        <v>84</v>
      </c>
      <c r="P83" s="13">
        <v>0.26250000000000001</v>
      </c>
      <c r="Q83" s="9">
        <f>M83+O83</f>
        <v>340</v>
      </c>
      <c r="R83" s="13">
        <v>1.0625</v>
      </c>
      <c r="S83" s="8">
        <v>30.5</v>
      </c>
      <c r="T83" s="14">
        <v>9.5312500000000008E-2</v>
      </c>
      <c r="U83" s="6">
        <f>G83+K83+O83+S83</f>
        <v>370.5</v>
      </c>
      <c r="V83" s="15">
        <v>1.1578124999999999</v>
      </c>
    </row>
    <row r="84" spans="1:22">
      <c r="A84" s="23"/>
      <c r="B84" s="25" t="s">
        <v>215</v>
      </c>
      <c r="C84" s="25">
        <v>32432142</v>
      </c>
      <c r="D84" s="25" t="s">
        <v>25</v>
      </c>
      <c r="E84" s="26" t="s">
        <v>26</v>
      </c>
      <c r="F84" s="4">
        <v>320</v>
      </c>
      <c r="G84" s="5">
        <v>191</v>
      </c>
      <c r="H84" s="12">
        <v>0.59687499999999993</v>
      </c>
      <c r="I84" s="11" t="s">
        <v>27</v>
      </c>
      <c r="J84" s="16" t="e">
        <f t="shared" ref="J84:J90" si="8">H84-I84</f>
        <v>#VALUE!</v>
      </c>
      <c r="K84" s="5">
        <v>70</v>
      </c>
      <c r="L84" s="12">
        <v>0.21875</v>
      </c>
      <c r="M84" s="10">
        <f t="shared" ref="M84:M90" si="9">G84+K84</f>
        <v>261</v>
      </c>
      <c r="N84" s="12">
        <v>0.81562499999999993</v>
      </c>
      <c r="O84" s="7">
        <v>93</v>
      </c>
      <c r="P84" s="13">
        <v>0.29062499999999997</v>
      </c>
      <c r="Q84" s="9">
        <f t="shared" ref="Q84:Q90" si="10">M84+O84</f>
        <v>354</v>
      </c>
      <c r="R84" s="13">
        <v>1.10625</v>
      </c>
      <c r="S84" s="8">
        <v>26.5</v>
      </c>
      <c r="T84" s="14">
        <v>8.2812499999999997E-2</v>
      </c>
      <c r="U84" s="6">
        <f t="shared" ref="U84:U90" si="11">G84+K84+O84+S84</f>
        <v>380.5</v>
      </c>
      <c r="V84" s="15">
        <v>1.1890624999999999</v>
      </c>
    </row>
    <row r="85" spans="1:22">
      <c r="A85" s="23"/>
      <c r="B85" s="25" t="s">
        <v>216</v>
      </c>
      <c r="C85" s="25">
        <v>23</v>
      </c>
      <c r="D85" s="25" t="s">
        <v>25</v>
      </c>
      <c r="E85" s="26" t="s">
        <v>26</v>
      </c>
      <c r="F85" s="4">
        <v>320</v>
      </c>
      <c r="G85" s="5">
        <v>280</v>
      </c>
      <c r="H85" s="12">
        <v>0.875</v>
      </c>
      <c r="I85" s="11" t="s">
        <v>27</v>
      </c>
      <c r="J85" s="16" t="e">
        <f t="shared" si="8"/>
        <v>#VALUE!</v>
      </c>
      <c r="K85" s="5">
        <v>0</v>
      </c>
      <c r="L85" s="12">
        <v>0</v>
      </c>
      <c r="M85" s="10">
        <f t="shared" si="9"/>
        <v>280</v>
      </c>
      <c r="N85" s="12">
        <v>0.875</v>
      </c>
      <c r="O85" s="7">
        <v>93</v>
      </c>
      <c r="P85" s="13">
        <v>0.29062499999999997</v>
      </c>
      <c r="Q85" s="9">
        <f t="shared" si="10"/>
        <v>373</v>
      </c>
      <c r="R85" s="13">
        <v>1.1656249999999999</v>
      </c>
      <c r="S85" s="8">
        <v>28</v>
      </c>
      <c r="T85" s="14">
        <v>8.7500000000000008E-2</v>
      </c>
      <c r="U85" s="6">
        <f t="shared" si="11"/>
        <v>401</v>
      </c>
      <c r="V85" s="15">
        <v>1.253125</v>
      </c>
    </row>
    <row r="86" spans="1:22">
      <c r="A86" s="23"/>
      <c r="B86" s="25" t="s">
        <v>217</v>
      </c>
      <c r="C86" s="25">
        <v>421421</v>
      </c>
      <c r="D86" s="25" t="s">
        <v>25</v>
      </c>
      <c r="E86" s="26" t="s">
        <v>26</v>
      </c>
      <c r="F86" s="4">
        <v>320</v>
      </c>
      <c r="G86" s="5">
        <v>247.5</v>
      </c>
      <c r="H86" s="12">
        <v>0.7734375</v>
      </c>
      <c r="I86" s="11" t="s">
        <v>27</v>
      </c>
      <c r="J86" s="16" t="e">
        <f t="shared" si="8"/>
        <v>#VALUE!</v>
      </c>
      <c r="K86" s="5">
        <v>0</v>
      </c>
      <c r="L86" s="12">
        <v>0</v>
      </c>
      <c r="M86" s="10">
        <f t="shared" si="9"/>
        <v>247.5</v>
      </c>
      <c r="N86" s="12">
        <v>0.7734375</v>
      </c>
      <c r="O86" s="7">
        <v>111</v>
      </c>
      <c r="P86" s="13">
        <v>0.34687499999999999</v>
      </c>
      <c r="Q86" s="9">
        <f t="shared" si="10"/>
        <v>358.5</v>
      </c>
      <c r="R86" s="13">
        <v>1.1203125</v>
      </c>
      <c r="S86" s="8">
        <v>16</v>
      </c>
      <c r="T86" s="14">
        <v>0.05</v>
      </c>
      <c r="U86" s="6">
        <f t="shared" si="11"/>
        <v>374.5</v>
      </c>
      <c r="V86" s="15">
        <v>1.1703125000000001</v>
      </c>
    </row>
    <row r="87" spans="1:22">
      <c r="A87" s="23"/>
      <c r="B87" s="25" t="s">
        <v>218</v>
      </c>
      <c r="C87" s="25">
        <v>321</v>
      </c>
      <c r="D87" s="25" t="s">
        <v>25</v>
      </c>
      <c r="E87" s="26" t="s">
        <v>26</v>
      </c>
      <c r="F87" s="4">
        <v>320</v>
      </c>
      <c r="G87" s="5">
        <v>0</v>
      </c>
      <c r="H87" s="12">
        <v>0</v>
      </c>
      <c r="I87" s="11" t="s">
        <v>27</v>
      </c>
      <c r="J87" s="16" t="e">
        <f t="shared" si="8"/>
        <v>#VALUE!</v>
      </c>
      <c r="K87" s="5">
        <v>0</v>
      </c>
      <c r="L87" s="12">
        <v>0</v>
      </c>
      <c r="M87" s="10">
        <f t="shared" si="9"/>
        <v>0</v>
      </c>
      <c r="N87" s="12">
        <v>0</v>
      </c>
      <c r="O87" s="7">
        <v>0</v>
      </c>
      <c r="P87" s="13">
        <v>0</v>
      </c>
      <c r="Q87" s="9">
        <f t="shared" si="10"/>
        <v>0</v>
      </c>
      <c r="R87" s="13">
        <v>0</v>
      </c>
      <c r="S87" s="8">
        <v>320</v>
      </c>
      <c r="T87" s="14">
        <v>1</v>
      </c>
      <c r="U87" s="6">
        <f t="shared" si="11"/>
        <v>320</v>
      </c>
      <c r="V87" s="15">
        <v>1</v>
      </c>
    </row>
    <row r="88" spans="1:22">
      <c r="A88" s="23"/>
      <c r="B88" s="25" t="s">
        <v>219</v>
      </c>
      <c r="C88" s="25">
        <v>432</v>
      </c>
      <c r="D88" s="25" t="s">
        <v>25</v>
      </c>
      <c r="E88" s="26" t="s">
        <v>26</v>
      </c>
      <c r="F88" s="4">
        <v>320</v>
      </c>
      <c r="G88" s="5">
        <v>315.5</v>
      </c>
      <c r="H88" s="12">
        <v>0.98593750000000002</v>
      </c>
      <c r="I88" s="11" t="s">
        <v>27</v>
      </c>
      <c r="J88" s="16" t="e">
        <f t="shared" si="8"/>
        <v>#VALUE!</v>
      </c>
      <c r="K88" s="5">
        <v>0</v>
      </c>
      <c r="L88" s="12">
        <v>0</v>
      </c>
      <c r="M88" s="10">
        <f t="shared" si="9"/>
        <v>315.5</v>
      </c>
      <c r="N88" s="12">
        <v>0.98593750000000002</v>
      </c>
      <c r="O88" s="7">
        <v>43</v>
      </c>
      <c r="P88" s="13">
        <v>0.13437499999999999</v>
      </c>
      <c r="Q88" s="9">
        <f t="shared" si="10"/>
        <v>358.5</v>
      </c>
      <c r="R88" s="13">
        <v>1.1203125</v>
      </c>
      <c r="S88" s="8">
        <v>12</v>
      </c>
      <c r="T88" s="14">
        <v>3.7499999999999999E-2</v>
      </c>
      <c r="U88" s="6">
        <f t="shared" si="11"/>
        <v>370.5</v>
      </c>
      <c r="V88" s="15">
        <v>1.1578124999999999</v>
      </c>
    </row>
    <row r="89" spans="1:22">
      <c r="A89" s="23"/>
      <c r="B89" s="25" t="s">
        <v>220</v>
      </c>
      <c r="C89" s="25">
        <v>423</v>
      </c>
      <c r="D89" s="25" t="s">
        <v>25</v>
      </c>
      <c r="E89" s="26" t="s">
        <v>26</v>
      </c>
      <c r="F89" s="4">
        <v>320</v>
      </c>
      <c r="G89" s="5">
        <v>274</v>
      </c>
      <c r="H89" s="12">
        <v>0.85624999999999996</v>
      </c>
      <c r="I89" s="11" t="s">
        <v>27</v>
      </c>
      <c r="J89" s="16" t="e">
        <f t="shared" si="8"/>
        <v>#VALUE!</v>
      </c>
      <c r="K89" s="5">
        <v>17</v>
      </c>
      <c r="L89" s="12">
        <v>5.3124999999999999E-2</v>
      </c>
      <c r="M89" s="10">
        <f t="shared" si="9"/>
        <v>291</v>
      </c>
      <c r="N89" s="12">
        <v>0.90937499999999993</v>
      </c>
      <c r="O89" s="7">
        <v>65.5</v>
      </c>
      <c r="P89" s="13">
        <v>0.20468749999999999</v>
      </c>
      <c r="Q89" s="9">
        <f t="shared" si="10"/>
        <v>356.5</v>
      </c>
      <c r="R89" s="13">
        <v>1.1140625</v>
      </c>
      <c r="S89" s="8">
        <v>8</v>
      </c>
      <c r="T89" s="14">
        <v>2.5000000000000001E-2</v>
      </c>
      <c r="U89" s="6">
        <f t="shared" si="11"/>
        <v>364.5</v>
      </c>
      <c r="V89" s="15">
        <v>1.1390625000000001</v>
      </c>
    </row>
    <row r="90" spans="1:22">
      <c r="A90" s="23"/>
      <c r="B90" s="25" t="s">
        <v>220</v>
      </c>
      <c r="C90" s="25">
        <v>1421</v>
      </c>
      <c r="D90" s="25" t="s">
        <v>25</v>
      </c>
      <c r="E90" s="26" t="s">
        <v>26</v>
      </c>
      <c r="F90" s="4">
        <v>320</v>
      </c>
      <c r="G90" s="5">
        <v>311</v>
      </c>
      <c r="H90" s="12">
        <v>0.97187499999999993</v>
      </c>
      <c r="I90" s="11" t="s">
        <v>27</v>
      </c>
      <c r="J90" s="16" t="e">
        <f t="shared" si="8"/>
        <v>#VALUE!</v>
      </c>
      <c r="K90" s="5">
        <v>0</v>
      </c>
      <c r="L90" s="12">
        <v>0</v>
      </c>
      <c r="M90" s="10">
        <f t="shared" si="9"/>
        <v>311</v>
      </c>
      <c r="N90" s="12">
        <v>0.97187499999999993</v>
      </c>
      <c r="O90" s="7">
        <v>71</v>
      </c>
      <c r="P90" s="13">
        <v>0.22187499999999999</v>
      </c>
      <c r="Q90" s="9">
        <f t="shared" si="10"/>
        <v>382</v>
      </c>
      <c r="R90" s="13">
        <v>1.1937499999999999</v>
      </c>
      <c r="S90" s="8">
        <v>11.5</v>
      </c>
      <c r="T90" s="14">
        <v>3.5937500000000004E-2</v>
      </c>
      <c r="U90" s="6">
        <f t="shared" si="11"/>
        <v>393.5</v>
      </c>
      <c r="V90" s="15">
        <v>1.2296875</v>
      </c>
    </row>
    <row r="91" spans="1:22">
      <c r="A91" s="24"/>
      <c r="B91" s="32"/>
      <c r="C91" s="33"/>
      <c r="D91" s="33"/>
      <c r="E91" s="34"/>
      <c r="F91" s="43"/>
      <c r="G91" s="39" t="s">
        <v>42</v>
      </c>
      <c r="H91" s="40"/>
      <c r="I91" s="41"/>
      <c r="J91" s="42"/>
      <c r="K91" s="39" t="s">
        <v>43</v>
      </c>
      <c r="L91" s="40"/>
      <c r="M91" s="39" t="s">
        <v>44</v>
      </c>
      <c r="N91" s="40"/>
      <c r="O91" s="39" t="s">
        <v>45</v>
      </c>
      <c r="P91" s="40"/>
      <c r="Q91" s="39" t="s">
        <v>46</v>
      </c>
      <c r="R91" s="40"/>
      <c r="S91" s="39" t="s">
        <v>47</v>
      </c>
      <c r="T91" s="40"/>
      <c r="U91" s="39" t="s">
        <v>48</v>
      </c>
      <c r="V91" s="40"/>
    </row>
    <row r="92" spans="1:22">
      <c r="A92" s="22" t="s">
        <v>161</v>
      </c>
      <c r="B92" s="25" t="s">
        <v>221</v>
      </c>
      <c r="C92" s="25">
        <v>134</v>
      </c>
      <c r="D92" s="25" t="s">
        <v>25</v>
      </c>
      <c r="E92" s="26" t="s">
        <v>26</v>
      </c>
      <c r="F92" s="4">
        <v>320</v>
      </c>
      <c r="G92" s="5">
        <v>0</v>
      </c>
      <c r="H92" s="12">
        <v>0</v>
      </c>
      <c r="I92" s="11" t="s">
        <v>27</v>
      </c>
      <c r="J92" s="16" t="e">
        <f>H92-I92</f>
        <v>#VALUE!</v>
      </c>
      <c r="K92" s="5">
        <v>304</v>
      </c>
      <c r="L92" s="12">
        <v>0.95000000000000007</v>
      </c>
      <c r="M92" s="10">
        <f>G92+K92</f>
        <v>304</v>
      </c>
      <c r="N92" s="12">
        <v>0.95000000000000007</v>
      </c>
      <c r="O92" s="7">
        <v>71</v>
      </c>
      <c r="P92" s="13">
        <v>0.22187499999999999</v>
      </c>
      <c r="Q92" s="9">
        <f>M92+O92</f>
        <v>375</v>
      </c>
      <c r="R92" s="13">
        <v>1.171875</v>
      </c>
      <c r="S92" s="8">
        <v>18</v>
      </c>
      <c r="T92" s="14">
        <v>5.6249999999999994E-2</v>
      </c>
      <c r="U92" s="6">
        <f>G92+K92+O92+S92</f>
        <v>393</v>
      </c>
      <c r="V92" s="15">
        <v>1.2281249999999999</v>
      </c>
    </row>
    <row r="93" spans="1:22">
      <c r="A93" s="23"/>
      <c r="B93" s="25" t="s">
        <v>222</v>
      </c>
      <c r="C93" s="25">
        <v>135</v>
      </c>
      <c r="D93" s="25" t="s">
        <v>25</v>
      </c>
      <c r="E93" s="26" t="s">
        <v>26</v>
      </c>
      <c r="F93" s="4">
        <v>320</v>
      </c>
      <c r="G93" s="5">
        <v>83.5</v>
      </c>
      <c r="H93" s="12">
        <v>0.26093749999999999</v>
      </c>
      <c r="I93" s="11">
        <v>0.70000000000000007</v>
      </c>
      <c r="J93" s="16">
        <f t="shared" ref="J93:J113" si="12">H93-I93</f>
        <v>-0.43906250000000008</v>
      </c>
      <c r="K93" s="5">
        <v>272.75</v>
      </c>
      <c r="L93" s="12">
        <v>0.85234375000000007</v>
      </c>
      <c r="M93" s="10">
        <f t="shared" ref="M93:M113" si="13">G93+K93</f>
        <v>356.25</v>
      </c>
      <c r="N93" s="12">
        <v>1.11328125</v>
      </c>
      <c r="O93" s="7">
        <v>89.25</v>
      </c>
      <c r="P93" s="13">
        <v>0.27890625000000002</v>
      </c>
      <c r="Q93" s="9">
        <f t="shared" ref="Q93:Q113" si="14">M93+O93</f>
        <v>445.5</v>
      </c>
      <c r="R93" s="13">
        <v>1.3921874999999999</v>
      </c>
      <c r="S93" s="8">
        <v>19</v>
      </c>
      <c r="T93" s="14">
        <v>5.9374999999999997E-2</v>
      </c>
      <c r="U93" s="6">
        <f t="shared" ref="U93:U113" si="15">G93+K93+O93+S93</f>
        <v>464.5</v>
      </c>
      <c r="V93" s="15">
        <v>1.4515625000000001</v>
      </c>
    </row>
    <row r="94" spans="1:22">
      <c r="A94" s="23"/>
      <c r="B94" s="25" t="s">
        <v>223</v>
      </c>
      <c r="C94" s="25">
        <v>136</v>
      </c>
      <c r="D94" s="25" t="s">
        <v>25</v>
      </c>
      <c r="E94" s="26" t="s">
        <v>26</v>
      </c>
      <c r="F94" s="4">
        <v>320</v>
      </c>
      <c r="G94" s="5">
        <v>231</v>
      </c>
      <c r="H94" s="12">
        <v>0.72187499999999993</v>
      </c>
      <c r="I94" s="11">
        <v>0.70000000000000007</v>
      </c>
      <c r="J94" s="16">
        <f t="shared" si="12"/>
        <v>2.1874999999999867E-2</v>
      </c>
      <c r="K94" s="5">
        <v>0</v>
      </c>
      <c r="L94" s="12">
        <v>0</v>
      </c>
      <c r="M94" s="10">
        <f t="shared" si="13"/>
        <v>231</v>
      </c>
      <c r="N94" s="12">
        <v>0.72187499999999993</v>
      </c>
      <c r="O94" s="7">
        <v>112</v>
      </c>
      <c r="P94" s="13">
        <v>0.35000000000000003</v>
      </c>
      <c r="Q94" s="9">
        <f t="shared" si="14"/>
        <v>343</v>
      </c>
      <c r="R94" s="13">
        <v>1.0718749999999999</v>
      </c>
      <c r="S94" s="8">
        <v>48</v>
      </c>
      <c r="T94" s="14">
        <v>0.15</v>
      </c>
      <c r="U94" s="6">
        <f t="shared" si="15"/>
        <v>391</v>
      </c>
      <c r="V94" s="15">
        <v>1.221875</v>
      </c>
    </row>
    <row r="95" spans="1:22">
      <c r="A95" s="23"/>
      <c r="B95" s="25" t="s">
        <v>224</v>
      </c>
      <c r="C95" s="25">
        <v>137</v>
      </c>
      <c r="D95" s="25" t="s">
        <v>25</v>
      </c>
      <c r="E95" s="26" t="s">
        <v>26</v>
      </c>
      <c r="F95" s="4">
        <v>320</v>
      </c>
      <c r="G95" s="5">
        <v>213.98000000000002</v>
      </c>
      <c r="H95" s="12">
        <v>0.66868749999999999</v>
      </c>
      <c r="I95" s="11">
        <v>0.70000000000000007</v>
      </c>
      <c r="J95" s="16">
        <f t="shared" si="12"/>
        <v>-3.1312500000000076E-2</v>
      </c>
      <c r="K95" s="5">
        <v>43.5</v>
      </c>
      <c r="L95" s="12">
        <v>0.13593750000000002</v>
      </c>
      <c r="M95" s="10">
        <f t="shared" si="13"/>
        <v>257.48</v>
      </c>
      <c r="N95" s="12">
        <v>0.80462499999999992</v>
      </c>
      <c r="O95" s="7">
        <v>101</v>
      </c>
      <c r="P95" s="13">
        <v>0.31562499999999999</v>
      </c>
      <c r="Q95" s="9">
        <f t="shared" si="14"/>
        <v>358.48</v>
      </c>
      <c r="R95" s="13">
        <v>1.12025</v>
      </c>
      <c r="S95" s="8">
        <v>4</v>
      </c>
      <c r="T95" s="14">
        <v>1.2500000000000001E-2</v>
      </c>
      <c r="U95" s="6">
        <f t="shared" si="15"/>
        <v>362.48</v>
      </c>
      <c r="V95" s="15">
        <v>1.1327499999999999</v>
      </c>
    </row>
    <row r="96" spans="1:22">
      <c r="A96" s="23"/>
      <c r="B96" s="25" t="s">
        <v>225</v>
      </c>
      <c r="C96" s="25">
        <v>138</v>
      </c>
      <c r="D96" s="25" t="s">
        <v>25</v>
      </c>
      <c r="E96" s="26" t="s">
        <v>26</v>
      </c>
      <c r="F96" s="4">
        <v>320</v>
      </c>
      <c r="G96" s="5">
        <v>137</v>
      </c>
      <c r="H96" s="12">
        <v>0.42812499999999998</v>
      </c>
      <c r="I96" s="11">
        <v>0.70000000000000007</v>
      </c>
      <c r="J96" s="16">
        <f t="shared" si="12"/>
        <v>-0.27187500000000009</v>
      </c>
      <c r="K96" s="5">
        <v>0</v>
      </c>
      <c r="L96" s="12">
        <v>0</v>
      </c>
      <c r="M96" s="10">
        <f t="shared" si="13"/>
        <v>137</v>
      </c>
      <c r="N96" s="12">
        <v>0.42812499999999998</v>
      </c>
      <c r="O96" s="7">
        <v>123</v>
      </c>
      <c r="P96" s="13">
        <v>0.38437499999999997</v>
      </c>
      <c r="Q96" s="9">
        <f t="shared" si="14"/>
        <v>260</v>
      </c>
      <c r="R96" s="13">
        <v>0.8125</v>
      </c>
      <c r="S96" s="8">
        <v>88</v>
      </c>
      <c r="T96" s="14">
        <v>0.27500000000000002</v>
      </c>
      <c r="U96" s="6">
        <f t="shared" si="15"/>
        <v>348</v>
      </c>
      <c r="V96" s="15">
        <v>1.0875000000000001</v>
      </c>
    </row>
    <row r="97" spans="1:22">
      <c r="A97" s="23"/>
      <c r="B97" s="25" t="s">
        <v>224</v>
      </c>
      <c r="C97" s="25">
        <v>139</v>
      </c>
      <c r="D97" s="25" t="s">
        <v>25</v>
      </c>
      <c r="E97" s="26" t="s">
        <v>26</v>
      </c>
      <c r="F97" s="4">
        <v>320</v>
      </c>
      <c r="G97" s="5">
        <v>298</v>
      </c>
      <c r="H97" s="12">
        <v>0.93124999999999991</v>
      </c>
      <c r="I97" s="11" t="s">
        <v>27</v>
      </c>
      <c r="J97" s="16" t="e">
        <f t="shared" si="12"/>
        <v>#VALUE!</v>
      </c>
      <c r="K97" s="5">
        <v>0</v>
      </c>
      <c r="L97" s="12">
        <v>0</v>
      </c>
      <c r="M97" s="10">
        <f t="shared" si="13"/>
        <v>298</v>
      </c>
      <c r="N97" s="12">
        <v>0.93124999999999991</v>
      </c>
      <c r="O97" s="7">
        <v>0</v>
      </c>
      <c r="P97" s="13">
        <v>0</v>
      </c>
      <c r="Q97" s="9">
        <f t="shared" si="14"/>
        <v>298</v>
      </c>
      <c r="R97" s="13">
        <v>0.93124999999999991</v>
      </c>
      <c r="S97" s="8">
        <v>40</v>
      </c>
      <c r="T97" s="14">
        <v>0.125</v>
      </c>
      <c r="U97" s="6">
        <f t="shared" si="15"/>
        <v>338</v>
      </c>
      <c r="V97" s="15">
        <v>1.0562499999999999</v>
      </c>
    </row>
    <row r="98" spans="1:22">
      <c r="A98" s="23"/>
      <c r="B98" s="25" t="s">
        <v>226</v>
      </c>
      <c r="C98" s="25">
        <v>140</v>
      </c>
      <c r="D98" s="25" t="s">
        <v>25</v>
      </c>
      <c r="E98" s="26" t="s">
        <v>26</v>
      </c>
      <c r="F98" s="4">
        <v>320</v>
      </c>
      <c r="G98" s="5">
        <v>55</v>
      </c>
      <c r="H98" s="12">
        <v>0.171875</v>
      </c>
      <c r="I98" s="11">
        <v>0.70000000000000007</v>
      </c>
      <c r="J98" s="16">
        <f t="shared" si="12"/>
        <v>-0.52812500000000007</v>
      </c>
      <c r="K98" s="5">
        <v>12</v>
      </c>
      <c r="L98" s="12">
        <v>3.7499999999999999E-2</v>
      </c>
      <c r="M98" s="10">
        <f t="shared" si="13"/>
        <v>67</v>
      </c>
      <c r="N98" s="12">
        <v>0.20937499999999998</v>
      </c>
      <c r="O98" s="7">
        <v>207</v>
      </c>
      <c r="P98" s="13">
        <v>0.64687499999999998</v>
      </c>
      <c r="Q98" s="9">
        <f t="shared" si="14"/>
        <v>274</v>
      </c>
      <c r="R98" s="13">
        <v>0.85624999999999996</v>
      </c>
      <c r="S98" s="8">
        <v>16</v>
      </c>
      <c r="T98" s="14">
        <v>0.05</v>
      </c>
      <c r="U98" s="6">
        <f t="shared" si="15"/>
        <v>290</v>
      </c>
      <c r="V98" s="15">
        <v>0.90625</v>
      </c>
    </row>
    <row r="99" spans="1:22">
      <c r="A99" s="23"/>
      <c r="B99" s="25" t="s">
        <v>224</v>
      </c>
      <c r="C99" s="25">
        <v>141</v>
      </c>
      <c r="D99" s="25" t="s">
        <v>25</v>
      </c>
      <c r="E99" s="26" t="s">
        <v>26</v>
      </c>
      <c r="F99" s="4">
        <v>320</v>
      </c>
      <c r="G99" s="5">
        <v>252</v>
      </c>
      <c r="H99" s="12">
        <v>0.78750000000000009</v>
      </c>
      <c r="I99" s="11">
        <v>0.70000000000000007</v>
      </c>
      <c r="J99" s="16">
        <f t="shared" si="12"/>
        <v>8.7500000000000022E-2</v>
      </c>
      <c r="K99" s="5">
        <v>0</v>
      </c>
      <c r="L99" s="12">
        <v>0</v>
      </c>
      <c r="M99" s="10">
        <f t="shared" si="13"/>
        <v>252</v>
      </c>
      <c r="N99" s="12">
        <v>0.78750000000000009</v>
      </c>
      <c r="O99" s="7">
        <v>92</v>
      </c>
      <c r="P99" s="13">
        <v>0.28750000000000003</v>
      </c>
      <c r="Q99" s="9">
        <f t="shared" si="14"/>
        <v>344</v>
      </c>
      <c r="R99" s="13">
        <v>1.075</v>
      </c>
      <c r="S99" s="8">
        <v>16</v>
      </c>
      <c r="T99" s="14">
        <v>0.05</v>
      </c>
      <c r="U99" s="6">
        <f t="shared" si="15"/>
        <v>360</v>
      </c>
      <c r="V99" s="15">
        <v>1.125</v>
      </c>
    </row>
    <row r="100" spans="1:22">
      <c r="A100" s="23"/>
      <c r="B100" s="25" t="s">
        <v>227</v>
      </c>
      <c r="C100" s="25">
        <v>142</v>
      </c>
      <c r="D100" s="25" t="s">
        <v>25</v>
      </c>
      <c r="E100" s="26" t="s">
        <v>26</v>
      </c>
      <c r="F100" s="4">
        <v>320</v>
      </c>
      <c r="G100" s="5">
        <v>0</v>
      </c>
      <c r="H100" s="12">
        <v>0</v>
      </c>
      <c r="I100" s="11" t="s">
        <v>27</v>
      </c>
      <c r="J100" s="16" t="e">
        <f t="shared" si="12"/>
        <v>#VALUE!</v>
      </c>
      <c r="K100" s="5">
        <v>315.5</v>
      </c>
      <c r="L100" s="12">
        <v>0.98593750000000002</v>
      </c>
      <c r="M100" s="10">
        <f t="shared" si="13"/>
        <v>315.5</v>
      </c>
      <c r="N100" s="12">
        <v>0.98593750000000002</v>
      </c>
      <c r="O100" s="7">
        <v>53</v>
      </c>
      <c r="P100" s="13">
        <v>0.16562499999999999</v>
      </c>
      <c r="Q100" s="9">
        <f t="shared" si="14"/>
        <v>368.5</v>
      </c>
      <c r="R100" s="13">
        <v>1.1515625</v>
      </c>
      <c r="S100" s="8">
        <v>24</v>
      </c>
      <c r="T100" s="14">
        <v>7.4999999999999997E-2</v>
      </c>
      <c r="U100" s="6">
        <f t="shared" si="15"/>
        <v>392.5</v>
      </c>
      <c r="V100" s="15">
        <v>1.2265625</v>
      </c>
    </row>
    <row r="101" spans="1:22">
      <c r="A101" s="23"/>
      <c r="B101" s="25" t="s">
        <v>227</v>
      </c>
      <c r="C101" s="25">
        <v>143</v>
      </c>
      <c r="D101" s="25" t="s">
        <v>25</v>
      </c>
      <c r="E101" s="26" t="s">
        <v>26</v>
      </c>
      <c r="F101" s="4">
        <v>320</v>
      </c>
      <c r="G101" s="5">
        <v>106</v>
      </c>
      <c r="H101" s="12">
        <v>0.33124999999999999</v>
      </c>
      <c r="I101" s="11">
        <v>0.70000000000000007</v>
      </c>
      <c r="J101" s="16">
        <f t="shared" si="12"/>
        <v>-0.36875000000000008</v>
      </c>
      <c r="K101" s="5">
        <v>185</v>
      </c>
      <c r="L101" s="12">
        <v>0.578125</v>
      </c>
      <c r="M101" s="10">
        <f t="shared" si="13"/>
        <v>291</v>
      </c>
      <c r="N101" s="12">
        <v>0.90937499999999993</v>
      </c>
      <c r="O101" s="7">
        <v>22</v>
      </c>
      <c r="P101" s="13">
        <v>6.8749999999999992E-2</v>
      </c>
      <c r="Q101" s="9">
        <f t="shared" si="14"/>
        <v>313</v>
      </c>
      <c r="R101" s="13">
        <v>0.97812499999999991</v>
      </c>
      <c r="S101" s="8">
        <v>92</v>
      </c>
      <c r="T101" s="14">
        <v>0.28750000000000003</v>
      </c>
      <c r="U101" s="6">
        <f t="shared" si="15"/>
        <v>405</v>
      </c>
      <c r="V101" s="15">
        <v>1.265625</v>
      </c>
    </row>
    <row r="102" spans="1:22">
      <c r="A102" s="23"/>
      <c r="B102" s="25" t="s">
        <v>228</v>
      </c>
      <c r="C102" s="25">
        <v>144</v>
      </c>
      <c r="D102" s="25" t="s">
        <v>25</v>
      </c>
      <c r="E102" s="26" t="s">
        <v>26</v>
      </c>
      <c r="F102" s="4">
        <v>320</v>
      </c>
      <c r="G102" s="5">
        <v>242</v>
      </c>
      <c r="H102" s="12">
        <v>0.75624999999999998</v>
      </c>
      <c r="I102" s="11" t="s">
        <v>27</v>
      </c>
      <c r="J102" s="16" t="e">
        <f t="shared" si="12"/>
        <v>#VALUE!</v>
      </c>
      <c r="K102" s="5">
        <v>18</v>
      </c>
      <c r="L102" s="12">
        <v>5.6249999999999994E-2</v>
      </c>
      <c r="M102" s="10">
        <f t="shared" si="13"/>
        <v>260</v>
      </c>
      <c r="N102" s="12">
        <v>0.8125</v>
      </c>
      <c r="O102" s="7">
        <v>82</v>
      </c>
      <c r="P102" s="13">
        <v>0.25624999999999998</v>
      </c>
      <c r="Q102" s="9">
        <f t="shared" si="14"/>
        <v>342</v>
      </c>
      <c r="R102" s="13">
        <v>1.0687499999999999</v>
      </c>
      <c r="S102" s="8">
        <v>40</v>
      </c>
      <c r="T102" s="14">
        <v>0.125</v>
      </c>
      <c r="U102" s="6">
        <f t="shared" si="15"/>
        <v>382</v>
      </c>
      <c r="V102" s="15">
        <v>1.1937499999999999</v>
      </c>
    </row>
    <row r="103" spans="1:22">
      <c r="A103" s="23"/>
      <c r="B103" s="25" t="s">
        <v>224</v>
      </c>
      <c r="C103" s="25">
        <v>145</v>
      </c>
      <c r="D103" s="25" t="s">
        <v>25</v>
      </c>
      <c r="E103" s="26" t="s">
        <v>26</v>
      </c>
      <c r="F103" s="4">
        <v>320</v>
      </c>
      <c r="G103" s="5">
        <v>294.5</v>
      </c>
      <c r="H103" s="12">
        <v>0.92031249999999998</v>
      </c>
      <c r="I103" s="11" t="s">
        <v>27</v>
      </c>
      <c r="J103" s="16" t="e">
        <f t="shared" si="12"/>
        <v>#VALUE!</v>
      </c>
      <c r="K103" s="5">
        <v>5.5</v>
      </c>
      <c r="L103" s="12">
        <v>1.7187500000000001E-2</v>
      </c>
      <c r="M103" s="10">
        <f t="shared" si="13"/>
        <v>300</v>
      </c>
      <c r="N103" s="12">
        <v>0.9375</v>
      </c>
      <c r="O103" s="7">
        <v>24.5</v>
      </c>
      <c r="P103" s="13">
        <v>7.6562500000000006E-2</v>
      </c>
      <c r="Q103" s="9">
        <f t="shared" si="14"/>
        <v>324.5</v>
      </c>
      <c r="R103" s="13">
        <v>1.0140625000000001</v>
      </c>
      <c r="S103" s="8">
        <v>24</v>
      </c>
      <c r="T103" s="14">
        <v>7.4999999999999997E-2</v>
      </c>
      <c r="U103" s="6">
        <f t="shared" si="15"/>
        <v>348.5</v>
      </c>
      <c r="V103" s="15">
        <v>1.0890625</v>
      </c>
    </row>
    <row r="104" spans="1:22">
      <c r="A104" s="23"/>
      <c r="B104" s="25" t="s">
        <v>225</v>
      </c>
      <c r="C104" s="25">
        <v>146</v>
      </c>
      <c r="D104" s="25" t="s">
        <v>25</v>
      </c>
      <c r="E104" s="26" t="s">
        <v>26</v>
      </c>
      <c r="F104" s="4">
        <v>320</v>
      </c>
      <c r="G104" s="5">
        <v>171</v>
      </c>
      <c r="H104" s="12">
        <v>0.53437499999999993</v>
      </c>
      <c r="I104" s="11" t="s">
        <v>27</v>
      </c>
      <c r="J104" s="16" t="e">
        <f t="shared" si="12"/>
        <v>#VALUE!</v>
      </c>
      <c r="K104" s="5">
        <v>5</v>
      </c>
      <c r="L104" s="12">
        <v>1.5625E-2</v>
      </c>
      <c r="M104" s="10">
        <f t="shared" si="13"/>
        <v>176</v>
      </c>
      <c r="N104" s="12">
        <v>0.55000000000000004</v>
      </c>
      <c r="O104" s="7">
        <v>148</v>
      </c>
      <c r="P104" s="13">
        <v>0.46250000000000002</v>
      </c>
      <c r="Q104" s="9">
        <f t="shared" si="14"/>
        <v>324</v>
      </c>
      <c r="R104" s="13">
        <v>1.0125</v>
      </c>
      <c r="S104" s="8">
        <v>14</v>
      </c>
      <c r="T104" s="14">
        <v>4.3749999999999997E-2</v>
      </c>
      <c r="U104" s="6">
        <f t="shared" si="15"/>
        <v>338</v>
      </c>
      <c r="V104" s="15">
        <v>1.0562499999999999</v>
      </c>
    </row>
    <row r="105" spans="1:22">
      <c r="A105" s="23"/>
      <c r="B105" s="25" t="s">
        <v>229</v>
      </c>
      <c r="C105" s="25">
        <v>147</v>
      </c>
      <c r="D105" s="25" t="s">
        <v>25</v>
      </c>
      <c r="E105" s="26" t="s">
        <v>26</v>
      </c>
      <c r="F105" s="4">
        <v>320</v>
      </c>
      <c r="G105" s="5">
        <v>0</v>
      </c>
      <c r="H105" s="12">
        <v>0</v>
      </c>
      <c r="I105" s="11">
        <v>0.70000000000000007</v>
      </c>
      <c r="J105" s="16">
        <f t="shared" si="12"/>
        <v>-0.70000000000000007</v>
      </c>
      <c r="K105" s="5">
        <v>334</v>
      </c>
      <c r="L105" s="12">
        <v>1.04375</v>
      </c>
      <c r="M105" s="10">
        <f t="shared" si="13"/>
        <v>334</v>
      </c>
      <c r="N105" s="12">
        <v>1.04375</v>
      </c>
      <c r="O105" s="7">
        <v>18</v>
      </c>
      <c r="P105" s="13">
        <v>5.6249999999999994E-2</v>
      </c>
      <c r="Q105" s="9">
        <f t="shared" si="14"/>
        <v>352</v>
      </c>
      <c r="R105" s="13">
        <v>1.1000000000000001</v>
      </c>
      <c r="S105" s="8">
        <v>5</v>
      </c>
      <c r="T105" s="14">
        <v>1.5625E-2</v>
      </c>
      <c r="U105" s="6">
        <f t="shared" si="15"/>
        <v>357</v>
      </c>
      <c r="V105" s="15">
        <v>1.1156249999999999</v>
      </c>
    </row>
    <row r="106" spans="1:22">
      <c r="A106" s="23"/>
      <c r="B106" s="25" t="s">
        <v>230</v>
      </c>
      <c r="C106" s="25">
        <v>148</v>
      </c>
      <c r="D106" s="25" t="s">
        <v>25</v>
      </c>
      <c r="E106" s="26" t="s">
        <v>26</v>
      </c>
      <c r="F106" s="4">
        <v>320</v>
      </c>
      <c r="G106" s="5">
        <v>306.5</v>
      </c>
      <c r="H106" s="12">
        <v>0.95781250000000007</v>
      </c>
      <c r="I106" s="11">
        <v>0.70000000000000007</v>
      </c>
      <c r="J106" s="16">
        <f t="shared" si="12"/>
        <v>0.2578125</v>
      </c>
      <c r="K106" s="5">
        <v>0</v>
      </c>
      <c r="L106" s="12">
        <v>0</v>
      </c>
      <c r="M106" s="10">
        <f t="shared" si="13"/>
        <v>306.5</v>
      </c>
      <c r="N106" s="12">
        <v>0.95781250000000007</v>
      </c>
      <c r="O106" s="7">
        <v>154</v>
      </c>
      <c r="P106" s="13">
        <v>0.48124999999999996</v>
      </c>
      <c r="Q106" s="9">
        <f t="shared" si="14"/>
        <v>460.5</v>
      </c>
      <c r="R106" s="13">
        <v>1.4390624999999999</v>
      </c>
      <c r="S106" s="8">
        <v>6</v>
      </c>
      <c r="T106" s="14">
        <v>1.8749999999999999E-2</v>
      </c>
      <c r="U106" s="6">
        <f t="shared" si="15"/>
        <v>466.5</v>
      </c>
      <c r="V106" s="15">
        <v>1.4578125</v>
      </c>
    </row>
    <row r="107" spans="1:22">
      <c r="A107" s="23"/>
      <c r="B107" s="25" t="s">
        <v>231</v>
      </c>
      <c r="C107" s="25">
        <v>149</v>
      </c>
      <c r="D107" s="25" t="s">
        <v>25</v>
      </c>
      <c r="E107" s="26" t="s">
        <v>26</v>
      </c>
      <c r="F107" s="4">
        <v>320</v>
      </c>
      <c r="G107" s="5">
        <v>119.5</v>
      </c>
      <c r="H107" s="12">
        <v>0.37343750000000003</v>
      </c>
      <c r="I107" s="11">
        <v>0.70000000000000007</v>
      </c>
      <c r="J107" s="16">
        <f t="shared" si="12"/>
        <v>-0.32656250000000003</v>
      </c>
      <c r="K107" s="5">
        <v>0</v>
      </c>
      <c r="L107" s="12">
        <v>0</v>
      </c>
      <c r="M107" s="10">
        <f t="shared" si="13"/>
        <v>119.5</v>
      </c>
      <c r="N107" s="12">
        <v>0.37343750000000003</v>
      </c>
      <c r="O107" s="7">
        <v>241</v>
      </c>
      <c r="P107" s="13">
        <v>0.75312499999999993</v>
      </c>
      <c r="Q107" s="9">
        <f t="shared" si="14"/>
        <v>360.5</v>
      </c>
      <c r="R107" s="13">
        <v>1.1265624999999999</v>
      </c>
      <c r="S107" s="8">
        <v>0</v>
      </c>
      <c r="T107" s="14">
        <v>0</v>
      </c>
      <c r="U107" s="6">
        <f t="shared" si="15"/>
        <v>360.5</v>
      </c>
      <c r="V107" s="15">
        <v>1.1265624999999999</v>
      </c>
    </row>
    <row r="108" spans="1:22">
      <c r="A108" s="23"/>
      <c r="B108" s="25" t="s">
        <v>229</v>
      </c>
      <c r="C108" s="25">
        <v>150</v>
      </c>
      <c r="D108" s="25" t="s">
        <v>25</v>
      </c>
      <c r="E108" s="26" t="s">
        <v>26</v>
      </c>
      <c r="F108" s="4">
        <v>320</v>
      </c>
      <c r="G108" s="5">
        <v>319.5</v>
      </c>
      <c r="H108" s="12">
        <v>0.99843749999999998</v>
      </c>
      <c r="I108" s="11" t="s">
        <v>27</v>
      </c>
      <c r="J108" s="16" t="e">
        <f t="shared" si="12"/>
        <v>#VALUE!</v>
      </c>
      <c r="K108" s="5">
        <v>14</v>
      </c>
      <c r="L108" s="12">
        <v>4.3749999999999997E-2</v>
      </c>
      <c r="M108" s="10">
        <f t="shared" si="13"/>
        <v>333.5</v>
      </c>
      <c r="N108" s="12">
        <v>1.0421875</v>
      </c>
      <c r="O108" s="7">
        <v>62</v>
      </c>
      <c r="P108" s="13">
        <v>0.19374999999999998</v>
      </c>
      <c r="Q108" s="9">
        <f t="shared" si="14"/>
        <v>395.5</v>
      </c>
      <c r="R108" s="13">
        <v>1.2359374999999999</v>
      </c>
      <c r="S108" s="8">
        <v>36</v>
      </c>
      <c r="T108" s="14">
        <v>0.1125</v>
      </c>
      <c r="U108" s="6">
        <f t="shared" si="15"/>
        <v>431.5</v>
      </c>
      <c r="V108" s="15">
        <v>1.3484375</v>
      </c>
    </row>
    <row r="109" spans="1:22">
      <c r="A109" s="23"/>
      <c r="B109" s="25" t="s">
        <v>232</v>
      </c>
      <c r="C109" s="25">
        <v>151</v>
      </c>
      <c r="D109" s="25" t="s">
        <v>25</v>
      </c>
      <c r="E109" s="26" t="s">
        <v>26</v>
      </c>
      <c r="F109" s="4">
        <v>320</v>
      </c>
      <c r="G109" s="5">
        <v>181.5</v>
      </c>
      <c r="H109" s="12">
        <v>0.56718750000000007</v>
      </c>
      <c r="I109" s="11">
        <v>0.5</v>
      </c>
      <c r="J109" s="16">
        <f t="shared" si="12"/>
        <v>6.7187500000000067E-2</v>
      </c>
      <c r="K109" s="5">
        <v>8.5</v>
      </c>
      <c r="L109" s="12">
        <v>2.6562499999999999E-2</v>
      </c>
      <c r="M109" s="10">
        <f t="shared" si="13"/>
        <v>190</v>
      </c>
      <c r="N109" s="12">
        <v>0.59375</v>
      </c>
      <c r="O109" s="7">
        <v>135</v>
      </c>
      <c r="P109" s="13">
        <v>0.421875</v>
      </c>
      <c r="Q109" s="9">
        <f t="shared" si="14"/>
        <v>325</v>
      </c>
      <c r="R109" s="13">
        <v>1.015625</v>
      </c>
      <c r="S109" s="8">
        <v>16</v>
      </c>
      <c r="T109" s="14">
        <v>0.05</v>
      </c>
      <c r="U109" s="6">
        <f t="shared" si="15"/>
        <v>341</v>
      </c>
      <c r="V109" s="15">
        <v>1.065625</v>
      </c>
    </row>
    <row r="110" spans="1:22">
      <c r="A110" s="23"/>
      <c r="B110" s="25" t="s">
        <v>227</v>
      </c>
      <c r="C110" s="25">
        <v>152</v>
      </c>
      <c r="D110" s="25" t="s">
        <v>25</v>
      </c>
      <c r="E110" s="26" t="s">
        <v>26</v>
      </c>
      <c r="F110" s="4">
        <v>320</v>
      </c>
      <c r="G110" s="5">
        <v>298</v>
      </c>
      <c r="H110" s="12">
        <v>0.93124999999999991</v>
      </c>
      <c r="I110" s="11">
        <v>0.70000000000000007</v>
      </c>
      <c r="J110" s="16">
        <f t="shared" si="12"/>
        <v>0.23124999999999984</v>
      </c>
      <c r="K110" s="5">
        <v>0.5</v>
      </c>
      <c r="L110" s="12">
        <v>1.5625000000000001E-3</v>
      </c>
      <c r="M110" s="10">
        <f t="shared" si="13"/>
        <v>298.5</v>
      </c>
      <c r="N110" s="12">
        <v>0.93281250000000004</v>
      </c>
      <c r="O110" s="7">
        <v>82</v>
      </c>
      <c r="P110" s="13">
        <v>0.25624999999999998</v>
      </c>
      <c r="Q110" s="9">
        <f t="shared" si="14"/>
        <v>380.5</v>
      </c>
      <c r="R110" s="13">
        <v>1.1890624999999999</v>
      </c>
      <c r="S110" s="8">
        <v>10</v>
      </c>
      <c r="T110" s="14">
        <v>3.125E-2</v>
      </c>
      <c r="U110" s="6">
        <f t="shared" si="15"/>
        <v>390.5</v>
      </c>
      <c r="V110" s="15">
        <v>1.2203124999999999</v>
      </c>
    </row>
    <row r="111" spans="1:22">
      <c r="A111" s="23"/>
      <c r="B111" s="25" t="s">
        <v>233</v>
      </c>
      <c r="C111" s="25">
        <v>153</v>
      </c>
      <c r="D111" s="25" t="s">
        <v>25</v>
      </c>
      <c r="E111" s="26" t="s">
        <v>26</v>
      </c>
      <c r="F111" s="4">
        <v>320</v>
      </c>
      <c r="G111" s="5">
        <v>155.5</v>
      </c>
      <c r="H111" s="12">
        <v>0.48593750000000002</v>
      </c>
      <c r="I111" s="11">
        <v>0.70000000000000007</v>
      </c>
      <c r="J111" s="16">
        <f t="shared" si="12"/>
        <v>-0.21406250000000004</v>
      </c>
      <c r="K111" s="5">
        <v>0</v>
      </c>
      <c r="L111" s="12">
        <v>0</v>
      </c>
      <c r="M111" s="10">
        <f t="shared" si="13"/>
        <v>155.5</v>
      </c>
      <c r="N111" s="12">
        <v>0.48593750000000002</v>
      </c>
      <c r="O111" s="7">
        <v>244.75</v>
      </c>
      <c r="P111" s="13">
        <v>0.76484375000000004</v>
      </c>
      <c r="Q111" s="9">
        <f t="shared" si="14"/>
        <v>400.25</v>
      </c>
      <c r="R111" s="13">
        <v>1.25078125</v>
      </c>
      <c r="S111" s="8">
        <v>30</v>
      </c>
      <c r="T111" s="14">
        <v>9.375E-2</v>
      </c>
      <c r="U111" s="6">
        <f t="shared" si="15"/>
        <v>430.25</v>
      </c>
      <c r="V111" s="15">
        <v>1.34453125</v>
      </c>
    </row>
    <row r="112" spans="1:22">
      <c r="A112" s="23"/>
      <c r="B112" s="25" t="s">
        <v>167</v>
      </c>
      <c r="C112" s="25">
        <v>154</v>
      </c>
      <c r="D112" s="25" t="s">
        <v>25</v>
      </c>
      <c r="E112" s="26" t="s">
        <v>26</v>
      </c>
      <c r="F112" s="4">
        <v>320</v>
      </c>
      <c r="G112" s="5">
        <v>244.5</v>
      </c>
      <c r="H112" s="12">
        <v>0.76406249999999998</v>
      </c>
      <c r="I112" s="11">
        <v>0.70000000000000007</v>
      </c>
      <c r="J112" s="16">
        <f t="shared" si="12"/>
        <v>6.4062499999999911E-2</v>
      </c>
      <c r="K112" s="5">
        <v>0</v>
      </c>
      <c r="L112" s="12">
        <v>0</v>
      </c>
      <c r="M112" s="10">
        <f t="shared" si="13"/>
        <v>244.5</v>
      </c>
      <c r="N112" s="12">
        <v>0.76406249999999998</v>
      </c>
      <c r="O112" s="7">
        <v>78.5</v>
      </c>
      <c r="P112" s="13">
        <v>0.24531250000000002</v>
      </c>
      <c r="Q112" s="9">
        <f t="shared" si="14"/>
        <v>323</v>
      </c>
      <c r="R112" s="13">
        <v>1.0093749999999999</v>
      </c>
      <c r="S112" s="8">
        <v>35</v>
      </c>
      <c r="T112" s="14">
        <v>0.109375</v>
      </c>
      <c r="U112" s="6">
        <f t="shared" si="15"/>
        <v>358</v>
      </c>
      <c r="V112" s="15">
        <v>1.1187499999999999</v>
      </c>
    </row>
    <row r="113" spans="1:22">
      <c r="A113" s="23"/>
      <c r="B113" s="25" t="s">
        <v>233</v>
      </c>
      <c r="C113" s="25">
        <v>155</v>
      </c>
      <c r="D113" s="25" t="s">
        <v>25</v>
      </c>
      <c r="E113" s="26" t="s">
        <v>26</v>
      </c>
      <c r="F113" s="4">
        <v>320</v>
      </c>
      <c r="G113" s="5">
        <v>180</v>
      </c>
      <c r="H113" s="12">
        <v>0.5625</v>
      </c>
      <c r="I113" s="11" t="s">
        <v>27</v>
      </c>
      <c r="J113" s="16" t="e">
        <f t="shared" si="12"/>
        <v>#VALUE!</v>
      </c>
      <c r="K113" s="5">
        <v>1.5</v>
      </c>
      <c r="L113" s="12">
        <v>4.6874999999999998E-3</v>
      </c>
      <c r="M113" s="10">
        <f t="shared" si="13"/>
        <v>181.5</v>
      </c>
      <c r="N113" s="12">
        <v>0.56718750000000007</v>
      </c>
      <c r="O113" s="7">
        <v>89.5</v>
      </c>
      <c r="P113" s="13">
        <v>0.27968750000000003</v>
      </c>
      <c r="Q113" s="9">
        <f t="shared" si="14"/>
        <v>271</v>
      </c>
      <c r="R113" s="13">
        <v>0.84687499999999993</v>
      </c>
      <c r="S113" s="8">
        <v>112</v>
      </c>
      <c r="T113" s="14">
        <v>0.35000000000000003</v>
      </c>
      <c r="U113" s="6">
        <f t="shared" si="15"/>
        <v>383</v>
      </c>
      <c r="V113" s="15">
        <v>1.1968749999999999</v>
      </c>
    </row>
    <row r="114" spans="1:22">
      <c r="A114" s="24"/>
      <c r="B114" s="32"/>
      <c r="C114" s="33"/>
      <c r="D114" s="33"/>
      <c r="E114" s="34"/>
      <c r="F114" s="43"/>
      <c r="G114" s="39" t="s">
        <v>49</v>
      </c>
      <c r="H114" s="40"/>
      <c r="I114" s="41"/>
      <c r="J114" s="42"/>
      <c r="K114" s="39" t="s">
        <v>50</v>
      </c>
      <c r="L114" s="40"/>
      <c r="M114" s="39" t="s">
        <v>51</v>
      </c>
      <c r="N114" s="40"/>
      <c r="O114" s="39" t="s">
        <v>52</v>
      </c>
      <c r="P114" s="40"/>
      <c r="Q114" s="39" t="s">
        <v>53</v>
      </c>
      <c r="R114" s="40"/>
      <c r="S114" s="39" t="s">
        <v>54</v>
      </c>
      <c r="T114" s="40"/>
      <c r="U114" s="39" t="s">
        <v>55</v>
      </c>
      <c r="V114" s="40"/>
    </row>
    <row r="115" spans="1:22" ht="15.75">
      <c r="A115" s="35"/>
      <c r="B115" s="36"/>
      <c r="C115" s="36"/>
      <c r="D115" s="36"/>
      <c r="E115" s="37"/>
      <c r="F115" s="44"/>
      <c r="G115" s="45" t="s">
        <v>56</v>
      </c>
      <c r="H115" s="46"/>
      <c r="I115" s="47"/>
      <c r="J115" s="48"/>
      <c r="K115" s="45" t="s">
        <v>57</v>
      </c>
      <c r="L115" s="46"/>
      <c r="M115" s="45" t="s">
        <v>58</v>
      </c>
      <c r="N115" s="46"/>
      <c r="O115" s="45" t="s">
        <v>59</v>
      </c>
      <c r="P115" s="46"/>
      <c r="Q115" s="45" t="s">
        <v>60</v>
      </c>
      <c r="R115" s="46"/>
      <c r="S115" s="45" t="s">
        <v>61</v>
      </c>
      <c r="T115" s="46"/>
      <c r="U115" s="45" t="s">
        <v>62</v>
      </c>
      <c r="V115" s="4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38"/>
  <sheetViews>
    <sheetView workbookViewId="0"/>
  </sheetViews>
  <sheetFormatPr defaultRowHeight="12.75"/>
  <sheetData>
    <row r="1" spans="1:6">
      <c r="A1" t="s">
        <v>63</v>
      </c>
      <c r="B1" t="s">
        <v>91</v>
      </c>
      <c r="C1" t="s">
        <v>108</v>
      </c>
      <c r="D1" t="s">
        <v>124</v>
      </c>
      <c r="E1" t="s">
        <v>141</v>
      </c>
      <c r="F1" t="s">
        <v>157</v>
      </c>
    </row>
    <row r="8" spans="1:6">
      <c r="A8" t="s">
        <v>64</v>
      </c>
      <c r="B8" t="s">
        <v>92</v>
      </c>
      <c r="C8" t="s">
        <v>109</v>
      </c>
      <c r="D8" t="s">
        <v>125</v>
      </c>
      <c r="E8" t="s">
        <v>142</v>
      </c>
    </row>
    <row r="15" spans="1:6">
      <c r="A15" t="s">
        <v>65</v>
      </c>
      <c r="B15" t="s">
        <v>93</v>
      </c>
      <c r="C15" t="s">
        <v>110</v>
      </c>
      <c r="D15" t="s">
        <v>126</v>
      </c>
      <c r="E15" t="s">
        <v>143</v>
      </c>
    </row>
    <row r="22" spans="1:5">
      <c r="A22" t="s">
        <v>66</v>
      </c>
      <c r="B22" t="s">
        <v>94</v>
      </c>
      <c r="C22" t="s">
        <v>111</v>
      </c>
      <c r="D22" t="s">
        <v>127</v>
      </c>
      <c r="E22" t="s">
        <v>144</v>
      </c>
    </row>
    <row r="29" spans="1:5">
      <c r="A29" t="s">
        <v>67</v>
      </c>
      <c r="B29" t="s">
        <v>95</v>
      </c>
      <c r="C29" t="s">
        <v>112</v>
      </c>
      <c r="D29" t="s">
        <v>128</v>
      </c>
      <c r="E29" t="s">
        <v>145</v>
      </c>
    </row>
    <row r="36" spans="1:5">
      <c r="A36" t="s">
        <v>68</v>
      </c>
      <c r="B36" t="s">
        <v>96</v>
      </c>
      <c r="C36" t="s">
        <v>113</v>
      </c>
      <c r="D36" t="s">
        <v>129</v>
      </c>
      <c r="E36" t="s">
        <v>146</v>
      </c>
    </row>
    <row r="43" spans="1:5">
      <c r="A43" t="s">
        <v>69</v>
      </c>
      <c r="B43" t="s">
        <v>97</v>
      </c>
      <c r="C43" t="s">
        <v>114</v>
      </c>
      <c r="D43" t="s">
        <v>130</v>
      </c>
      <c r="E43" t="s">
        <v>147</v>
      </c>
    </row>
    <row r="50" spans="1:5">
      <c r="A50" t="s">
        <v>70</v>
      </c>
      <c r="B50" t="s">
        <v>98</v>
      </c>
      <c r="C50" t="s">
        <v>115</v>
      </c>
      <c r="D50" t="s">
        <v>131</v>
      </c>
      <c r="E50" t="s">
        <v>148</v>
      </c>
    </row>
    <row r="57" spans="1:5">
      <c r="A57" t="s">
        <v>71</v>
      </c>
      <c r="B57" t="s">
        <v>99</v>
      </c>
      <c r="C57" t="s">
        <v>116</v>
      </c>
      <c r="D57" t="s">
        <v>132</v>
      </c>
      <c r="E57" t="s">
        <v>149</v>
      </c>
    </row>
    <row r="64" spans="1:5">
      <c r="A64" t="s">
        <v>72</v>
      </c>
      <c r="B64" t="s">
        <v>100</v>
      </c>
      <c r="C64" t="s">
        <v>117</v>
      </c>
      <c r="D64" t="s">
        <v>133</v>
      </c>
      <c r="E64" t="s">
        <v>150</v>
      </c>
    </row>
    <row r="71" spans="1:5">
      <c r="A71" t="s">
        <v>73</v>
      </c>
      <c r="B71" t="s">
        <v>101</v>
      </c>
      <c r="C71" t="s">
        <v>118</v>
      </c>
      <c r="D71" t="s">
        <v>134</v>
      </c>
      <c r="E71" t="s">
        <v>151</v>
      </c>
    </row>
    <row r="78" spans="1:5">
      <c r="A78" t="s">
        <v>74</v>
      </c>
      <c r="B78" t="s">
        <v>102</v>
      </c>
      <c r="C78" t="s">
        <v>119</v>
      </c>
      <c r="D78" t="s">
        <v>135</v>
      </c>
      <c r="E78" t="s">
        <v>152</v>
      </c>
    </row>
    <row r="85" spans="1:5">
      <c r="A85" t="s">
        <v>75</v>
      </c>
      <c r="B85" t="s">
        <v>103</v>
      </c>
      <c r="C85" t="s">
        <v>120</v>
      </c>
      <c r="D85" t="s">
        <v>136</v>
      </c>
      <c r="E85" t="s">
        <v>153</v>
      </c>
    </row>
    <row r="92" spans="1:5">
      <c r="A92" t="s">
        <v>76</v>
      </c>
      <c r="B92" t="s">
        <v>104</v>
      </c>
      <c r="C92" t="s">
        <v>121</v>
      </c>
      <c r="D92" t="s">
        <v>137</v>
      </c>
      <c r="E92" t="s">
        <v>154</v>
      </c>
    </row>
    <row r="99" spans="1:5">
      <c r="A99" t="s">
        <v>77</v>
      </c>
      <c r="B99" t="s">
        <v>105</v>
      </c>
      <c r="C99" t="s">
        <v>122</v>
      </c>
      <c r="D99" t="s">
        <v>138</v>
      </c>
      <c r="E99" t="s">
        <v>155</v>
      </c>
    </row>
    <row r="106" spans="1:5">
      <c r="A106" t="s">
        <v>78</v>
      </c>
      <c r="B106" t="s">
        <v>106</v>
      </c>
      <c r="D106" t="s">
        <v>139</v>
      </c>
      <c r="E106" t="s">
        <v>156</v>
      </c>
    </row>
    <row r="113" spans="1:4">
      <c r="A113" t="s">
        <v>79</v>
      </c>
      <c r="D113" t="s">
        <v>140</v>
      </c>
    </row>
    <row r="120" spans="1:4">
      <c r="A120" t="s">
        <v>80</v>
      </c>
    </row>
    <row r="127" spans="1:4">
      <c r="A127" t="s">
        <v>81</v>
      </c>
    </row>
    <row r="311" spans="1:1">
      <c r="A311" t="s">
        <v>82</v>
      </c>
    </row>
    <row r="318" spans="1:1">
      <c r="A318" t="s">
        <v>83</v>
      </c>
    </row>
    <row r="325" spans="1:1">
      <c r="A325" t="s">
        <v>84</v>
      </c>
    </row>
    <row r="332" spans="1:1">
      <c r="A332" t="s">
        <v>85</v>
      </c>
    </row>
    <row r="339" spans="1:1">
      <c r="A339" t="s">
        <v>86</v>
      </c>
    </row>
    <row r="346" spans="1:1">
      <c r="A346" t="s">
        <v>87</v>
      </c>
    </row>
    <row r="353" spans="1:1">
      <c r="A353" t="s">
        <v>88</v>
      </c>
    </row>
    <row r="360" spans="1:1">
      <c r="A360" t="s">
        <v>89</v>
      </c>
    </row>
    <row r="364" spans="1:1">
      <c r="A364" t="s">
        <v>90</v>
      </c>
    </row>
    <row r="1465" spans="4:4">
      <c r="D1465" t="s">
        <v>89</v>
      </c>
    </row>
    <row r="1713" spans="3:3">
      <c r="C1713" t="s">
        <v>89</v>
      </c>
    </row>
    <row r="1717" spans="3:3">
      <c r="C1717" t="s">
        <v>123</v>
      </c>
    </row>
    <row r="2024" spans="5:5">
      <c r="E2024" t="s">
        <v>89</v>
      </c>
    </row>
    <row r="2134" spans="2:2">
      <c r="B2134" t="s">
        <v>89</v>
      </c>
    </row>
    <row r="2138" spans="2:2">
      <c r="B2138" t="s">
        <v>107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94</vt:i4>
      </vt:variant>
    </vt:vector>
  </HeadingPairs>
  <TitlesOfParts>
    <vt:vector size="95" baseType="lpstr">
      <vt:lpstr>Employee Summary Rep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Macro73</vt:lpstr>
      <vt:lpstr>Macro74</vt:lpstr>
      <vt:lpstr>Macro75</vt:lpstr>
      <vt:lpstr>Macro76</vt:lpstr>
      <vt:lpstr>Macro77</vt:lpstr>
      <vt:lpstr>Macro78</vt:lpstr>
      <vt:lpstr>Macro79</vt:lpstr>
      <vt:lpstr>Macro8</vt:lpstr>
      <vt:lpstr>Macro80</vt:lpstr>
      <vt:lpstr>Macro81</vt:lpstr>
      <vt:lpstr>Macro82</vt:lpstr>
      <vt:lpstr>Macro83</vt:lpstr>
      <vt:lpstr>Macro84</vt:lpstr>
      <vt:lpstr>Macro85</vt:lpstr>
      <vt:lpstr>Macro86</vt:lpstr>
      <vt:lpstr>Macro87</vt:lpstr>
      <vt:lpstr>Macro88</vt:lpstr>
      <vt:lpstr>Macro89</vt:lpstr>
      <vt:lpstr>Macro9</vt:lpstr>
      <vt:lpstr>Macro90</vt:lpstr>
      <vt:lpstr>Macro91</vt:lpstr>
      <vt:lpstr>Macro92</vt:lpstr>
      <vt:lpstr>Macro93</vt:lpstr>
      <vt:lpstr>Recover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Eclipsys</cp:lastModifiedBy>
  <dcterms:created xsi:type="dcterms:W3CDTF">2009-11-28T05:28:26Z</dcterms:created>
  <dcterms:modified xsi:type="dcterms:W3CDTF">2009-11-28T06:28:22Z</dcterms:modified>
</cp:coreProperties>
</file>