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50" windowWidth="19320" windowHeight="79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Sheet1!$A$1:$F$24</definedName>
  </definedNames>
  <calcPr calcId="124519"/>
</workbook>
</file>

<file path=xl/calcChain.xml><?xml version="1.0" encoding="utf-8"?>
<calcChain xmlns="http://schemas.openxmlformats.org/spreadsheetml/2006/main">
  <c r="J4" i="1"/>
  <c r="J3"/>
  <c r="J2"/>
  <c r="I4"/>
  <c r="I3"/>
  <c r="I2"/>
  <c r="K2" l="1"/>
  <c r="K3"/>
  <c r="K4"/>
  <c r="L2" l="1"/>
  <c r="L3"/>
  <c r="L4"/>
</calcChain>
</file>

<file path=xl/sharedStrings.xml><?xml version="1.0" encoding="utf-8"?>
<sst xmlns="http://schemas.openxmlformats.org/spreadsheetml/2006/main" count="56" uniqueCount="12">
  <si>
    <t>Sr. No.</t>
  </si>
  <si>
    <t>Period and Date</t>
  </si>
  <si>
    <t>Indus ID</t>
  </si>
  <si>
    <t>Site name</t>
  </si>
  <si>
    <t>IN-1000058</t>
  </si>
  <si>
    <t>JANDHERA</t>
  </si>
  <si>
    <t>IN-1000060</t>
  </si>
  <si>
    <t>FATEPURMUZ</t>
  </si>
  <si>
    <t>IN-1000062</t>
  </si>
  <si>
    <t>Galibpur</t>
  </si>
  <si>
    <t>QTY</t>
  </si>
  <si>
    <t>Stock</t>
  </si>
</sst>
</file>

<file path=xl/styles.xml><?xml version="1.0" encoding="utf-8"?>
<styleSheet xmlns="http://schemas.openxmlformats.org/spreadsheetml/2006/main">
  <numFmts count="1">
    <numFmt numFmtId="164" formatCode="[$-409]d\-mmm\-yy;@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1"/>
      <name val="Calibri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14">
    <xf numFmtId="0" fontId="0" fillId="0" borderId="0" xfId="0"/>
    <xf numFmtId="164" fontId="2" fillId="2" borderId="1" xfId="1" applyNumberFormat="1" applyFont="1" applyFill="1" applyBorder="1" applyAlignment="1" applyProtection="1">
      <alignment horizontal="center" vertical="center" wrapText="1"/>
    </xf>
    <xf numFmtId="1" fontId="2" fillId="2" borderId="1" xfId="1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164" fontId="5" fillId="0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15" fontId="0" fillId="0" borderId="1" xfId="0" applyNumberFormat="1" applyBorder="1"/>
    <xf numFmtId="0" fontId="0" fillId="0" borderId="1" xfId="0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24"/>
  <sheetViews>
    <sheetView tabSelected="1" workbookViewId="0">
      <selection activeCell="I2" sqref="I2"/>
    </sheetView>
  </sheetViews>
  <sheetFormatPr defaultRowHeight="15"/>
  <cols>
    <col min="1" max="1" width="7.85546875" bestFit="1" customWidth="1"/>
    <col min="2" max="2" width="10.42578125" bestFit="1" customWidth="1"/>
    <col min="3" max="3" width="11.5703125" bestFit="1" customWidth="1"/>
    <col min="4" max="4" width="12.85546875" bestFit="1" customWidth="1"/>
    <col min="5" max="5" width="7.42578125" bestFit="1" customWidth="1"/>
    <col min="8" max="8" width="10.7109375" bestFit="1" customWidth="1"/>
    <col min="9" max="9" width="17.7109375" customWidth="1"/>
    <col min="10" max="10" width="19.140625" customWidth="1"/>
    <col min="12" max="12" width="11.42578125" customWidth="1"/>
  </cols>
  <sheetData>
    <row r="1" spans="1:12" ht="21.7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10</v>
      </c>
      <c r="F1" s="2" t="s">
        <v>11</v>
      </c>
      <c r="I1" s="1" t="s">
        <v>1</v>
      </c>
      <c r="J1" s="1" t="s">
        <v>3</v>
      </c>
      <c r="K1" s="2" t="s">
        <v>10</v>
      </c>
      <c r="L1" s="2" t="s">
        <v>11</v>
      </c>
    </row>
    <row r="2" spans="1:12">
      <c r="A2" s="3">
        <v>1</v>
      </c>
      <c r="B2" s="4">
        <v>40832</v>
      </c>
      <c r="C2" s="5" t="s">
        <v>4</v>
      </c>
      <c r="D2" s="6" t="s">
        <v>5</v>
      </c>
      <c r="E2" s="5">
        <v>74</v>
      </c>
      <c r="F2" s="5">
        <v>12</v>
      </c>
      <c r="I2" s="12">
        <f>LARGE($B$2:$B$24,ROW()-1)</f>
        <v>40847</v>
      </c>
      <c r="J2" s="13" t="str">
        <f>INDEX($D$2:$D$24,SUMPRODUCT(--LARGE(($B$2:$B$24=I2)*ROW($B$2:$B$24),COUNTIF($I$2:$I2,I2)))-1)</f>
        <v>FATEPURMUZ</v>
      </c>
      <c r="K2" s="13">
        <f>SUMPRODUCT(($B$2:$B$24=$I2)*($D$2:$D$24=$J2)*(E$2:E$24))</f>
        <v>150</v>
      </c>
      <c r="L2" s="13">
        <f>SUMPRODUCT(($B$2:$B$24=$I2)*($D$2:$D$24=$J2)*(F$2:F$24))</f>
        <v>15</v>
      </c>
    </row>
    <row r="3" spans="1:12">
      <c r="A3" s="3">
        <v>2</v>
      </c>
      <c r="B3" s="4">
        <v>40834</v>
      </c>
      <c r="C3" s="5" t="s">
        <v>4</v>
      </c>
      <c r="D3" s="6" t="s">
        <v>5</v>
      </c>
      <c r="E3" s="5">
        <v>80</v>
      </c>
      <c r="F3" s="5">
        <v>13</v>
      </c>
      <c r="I3" s="12">
        <f>LARGE($B$2:$B$24,ROW()-1)</f>
        <v>40846</v>
      </c>
      <c r="J3" s="13" t="str">
        <f>INDEX($D$2:$D$24,SUMPRODUCT(--LARGE(($B$2:$B$24=I3)*ROW($B$2:$B$24),COUNTIF($I$2:$I3,I3)))-1)</f>
        <v>Galibpur</v>
      </c>
      <c r="K3" s="13">
        <f>SUMPRODUCT(($B$2:$B$24=$I3)*($D$2:$D$24=$J3)*(E$2:E$24))</f>
        <v>150</v>
      </c>
      <c r="L3" s="13">
        <f>SUMPRODUCT(($B$2:$B$24=$I3)*($D$2:$D$24=$J3)*(F$2:F$24))</f>
        <v>45</v>
      </c>
    </row>
    <row r="4" spans="1:12">
      <c r="A4" s="3">
        <v>3</v>
      </c>
      <c r="B4" s="4">
        <v>40836</v>
      </c>
      <c r="C4" s="5" t="s">
        <v>4</v>
      </c>
      <c r="D4" s="6" t="s">
        <v>5</v>
      </c>
      <c r="E4" s="7">
        <v>97</v>
      </c>
      <c r="F4" s="5">
        <v>12</v>
      </c>
      <c r="I4" s="12">
        <f>LARGE($B$2:$B$24,ROW()-1)</f>
        <v>40846</v>
      </c>
      <c r="J4" s="13" t="str">
        <f>INDEX($D$2:$D$24,SUMPRODUCT(--LARGE(($B$2:$B$24=I4)*ROW($B$2:$B$24),COUNTIF($I$2:$I4,I4)))-1)</f>
        <v>JANDHERA</v>
      </c>
      <c r="K4" s="13">
        <f>SUMPRODUCT(($B$2:$B$24=$I4)*($D$2:$D$24=$J4)*(E$2:E$24))</f>
        <v>155</v>
      </c>
      <c r="L4" s="13">
        <f>SUMPRODUCT(($B$2:$B$24=$I4)*($D$2:$D$24=$J4)*(F$2:F$24))</f>
        <v>13</v>
      </c>
    </row>
    <row r="5" spans="1:12">
      <c r="A5" s="3">
        <v>4</v>
      </c>
      <c r="B5" s="8">
        <v>40838</v>
      </c>
      <c r="C5" s="9" t="s">
        <v>4</v>
      </c>
      <c r="D5" s="6" t="s">
        <v>5</v>
      </c>
      <c r="E5" s="9">
        <v>106</v>
      </c>
      <c r="F5" s="9">
        <v>13</v>
      </c>
    </row>
    <row r="6" spans="1:12">
      <c r="A6" s="3">
        <v>5</v>
      </c>
      <c r="B6" s="8">
        <v>40840</v>
      </c>
      <c r="C6" s="9" t="s">
        <v>4</v>
      </c>
      <c r="D6" s="6" t="s">
        <v>5</v>
      </c>
      <c r="E6" s="9">
        <v>110</v>
      </c>
      <c r="F6" s="9">
        <v>13</v>
      </c>
    </row>
    <row r="7" spans="1:12">
      <c r="A7" s="3">
        <v>6</v>
      </c>
      <c r="B7" s="8">
        <v>40842</v>
      </c>
      <c r="C7" s="9" t="s">
        <v>4</v>
      </c>
      <c r="D7" s="6" t="s">
        <v>5</v>
      </c>
      <c r="E7" s="9">
        <v>130</v>
      </c>
      <c r="F7" s="9">
        <v>12</v>
      </c>
    </row>
    <row r="8" spans="1:12">
      <c r="A8" s="3">
        <v>7</v>
      </c>
      <c r="B8" s="10">
        <v>40844</v>
      </c>
      <c r="C8" s="6" t="s">
        <v>4</v>
      </c>
      <c r="D8" s="6" t="s">
        <v>5</v>
      </c>
      <c r="E8" s="5">
        <v>150</v>
      </c>
      <c r="F8" s="5">
        <v>12</v>
      </c>
    </row>
    <row r="9" spans="1:12">
      <c r="A9" s="3">
        <v>8</v>
      </c>
      <c r="B9" s="10">
        <v>40846</v>
      </c>
      <c r="C9" s="6" t="s">
        <v>4</v>
      </c>
      <c r="D9" s="6" t="s">
        <v>5</v>
      </c>
      <c r="E9" s="5">
        <v>155</v>
      </c>
      <c r="F9" s="5">
        <v>13</v>
      </c>
    </row>
    <row r="10" spans="1:12">
      <c r="A10" s="3">
        <v>9</v>
      </c>
      <c r="B10" s="4">
        <v>40833</v>
      </c>
      <c r="C10" s="5" t="s">
        <v>6</v>
      </c>
      <c r="D10" s="6" t="s">
        <v>7</v>
      </c>
      <c r="E10" s="11">
        <v>80</v>
      </c>
      <c r="F10" s="5">
        <v>12</v>
      </c>
    </row>
    <row r="11" spans="1:12">
      <c r="A11" s="3">
        <v>10</v>
      </c>
      <c r="B11" s="4">
        <v>40837</v>
      </c>
      <c r="C11" s="5" t="s">
        <v>6</v>
      </c>
      <c r="D11" s="6" t="s">
        <v>7</v>
      </c>
      <c r="E11" s="5">
        <v>90</v>
      </c>
      <c r="F11" s="5">
        <v>15</v>
      </c>
    </row>
    <row r="12" spans="1:12">
      <c r="A12" s="3">
        <v>11</v>
      </c>
      <c r="B12" s="8">
        <v>40839</v>
      </c>
      <c r="C12" s="9" t="s">
        <v>6</v>
      </c>
      <c r="D12" s="6" t="s">
        <v>7</v>
      </c>
      <c r="E12" s="9">
        <v>100</v>
      </c>
      <c r="F12" s="9">
        <v>15</v>
      </c>
    </row>
    <row r="13" spans="1:12">
      <c r="A13" s="3">
        <v>12</v>
      </c>
      <c r="B13" s="8">
        <v>40841</v>
      </c>
      <c r="C13" s="9" t="s">
        <v>6</v>
      </c>
      <c r="D13" s="6" t="s">
        <v>7</v>
      </c>
      <c r="E13" s="9">
        <v>120</v>
      </c>
      <c r="F13" s="9">
        <v>15</v>
      </c>
    </row>
    <row r="14" spans="1:12">
      <c r="A14" s="3">
        <v>13</v>
      </c>
      <c r="B14" s="10">
        <v>40843</v>
      </c>
      <c r="C14" s="6" t="s">
        <v>6</v>
      </c>
      <c r="D14" s="6" t="s">
        <v>7</v>
      </c>
      <c r="E14" s="6">
        <v>130</v>
      </c>
      <c r="F14" s="6">
        <v>15</v>
      </c>
    </row>
    <row r="15" spans="1:12">
      <c r="A15" s="3">
        <v>14</v>
      </c>
      <c r="B15" s="10">
        <v>40845</v>
      </c>
      <c r="C15" s="6" t="s">
        <v>6</v>
      </c>
      <c r="D15" s="6" t="s">
        <v>7</v>
      </c>
      <c r="E15" s="5">
        <v>140</v>
      </c>
      <c r="F15" s="5">
        <v>15</v>
      </c>
    </row>
    <row r="16" spans="1:12">
      <c r="A16" s="3">
        <v>15</v>
      </c>
      <c r="B16" s="10">
        <v>40847</v>
      </c>
      <c r="C16" s="6" t="s">
        <v>6</v>
      </c>
      <c r="D16" s="6" t="s">
        <v>7</v>
      </c>
      <c r="E16" s="5">
        <v>150</v>
      </c>
      <c r="F16" s="5">
        <v>15</v>
      </c>
    </row>
    <row r="17" spans="1:6">
      <c r="A17" s="3">
        <v>16</v>
      </c>
      <c r="B17" s="4">
        <v>40832</v>
      </c>
      <c r="C17" s="5" t="s">
        <v>8</v>
      </c>
      <c r="D17" s="6" t="s">
        <v>9</v>
      </c>
      <c r="E17" s="5">
        <v>95</v>
      </c>
      <c r="F17" s="5">
        <v>19</v>
      </c>
    </row>
    <row r="18" spans="1:6">
      <c r="A18" s="3">
        <v>17</v>
      </c>
      <c r="B18" s="4">
        <v>40834</v>
      </c>
      <c r="C18" s="5" t="s">
        <v>8</v>
      </c>
      <c r="D18" s="6" t="s">
        <v>9</v>
      </c>
      <c r="E18" s="5">
        <v>100</v>
      </c>
      <c r="F18" s="5">
        <v>16</v>
      </c>
    </row>
    <row r="19" spans="1:6">
      <c r="A19" s="3">
        <v>18</v>
      </c>
      <c r="B19" s="4">
        <v>40836</v>
      </c>
      <c r="C19" s="5" t="s">
        <v>8</v>
      </c>
      <c r="D19" s="6" t="s">
        <v>9</v>
      </c>
      <c r="E19" s="7">
        <v>105</v>
      </c>
      <c r="F19" s="5">
        <v>15</v>
      </c>
    </row>
    <row r="20" spans="1:6">
      <c r="A20" s="3">
        <v>19</v>
      </c>
      <c r="B20" s="8">
        <v>40838</v>
      </c>
      <c r="C20" s="9" t="s">
        <v>8</v>
      </c>
      <c r="D20" s="6" t="s">
        <v>9</v>
      </c>
      <c r="E20" s="9">
        <v>110</v>
      </c>
      <c r="F20" s="9">
        <v>16</v>
      </c>
    </row>
    <row r="21" spans="1:6">
      <c r="A21" s="3">
        <v>20</v>
      </c>
      <c r="B21" s="8">
        <v>40840</v>
      </c>
      <c r="C21" s="9" t="s">
        <v>8</v>
      </c>
      <c r="D21" s="6" t="s">
        <v>9</v>
      </c>
      <c r="E21" s="9">
        <v>120</v>
      </c>
      <c r="F21" s="9">
        <v>17</v>
      </c>
    </row>
    <row r="22" spans="1:6">
      <c r="A22" s="3">
        <v>21</v>
      </c>
      <c r="B22" s="10">
        <v>40842</v>
      </c>
      <c r="C22" s="6" t="s">
        <v>8</v>
      </c>
      <c r="D22" s="6" t="s">
        <v>9</v>
      </c>
      <c r="E22" s="6">
        <v>130</v>
      </c>
      <c r="F22" s="6">
        <v>14</v>
      </c>
    </row>
    <row r="23" spans="1:6">
      <c r="A23" s="3">
        <v>22</v>
      </c>
      <c r="B23" s="10">
        <v>40844</v>
      </c>
      <c r="C23" s="6" t="s">
        <v>8</v>
      </c>
      <c r="D23" s="6" t="s">
        <v>9</v>
      </c>
      <c r="E23" s="5">
        <v>140</v>
      </c>
      <c r="F23" s="5">
        <v>30</v>
      </c>
    </row>
    <row r="24" spans="1:6">
      <c r="A24" s="3">
        <v>23</v>
      </c>
      <c r="B24" s="10">
        <v>40846</v>
      </c>
      <c r="C24" s="6" t="s">
        <v>8</v>
      </c>
      <c r="D24" s="6" t="s">
        <v>9</v>
      </c>
      <c r="E24" s="5">
        <v>150</v>
      </c>
      <c r="F24" s="5">
        <v>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Neeraj Chauhan</dc:creator>
  <cp:lastModifiedBy>Sam</cp:lastModifiedBy>
  <dcterms:created xsi:type="dcterms:W3CDTF">2011-11-11T08:37:07Z</dcterms:created>
  <dcterms:modified xsi:type="dcterms:W3CDTF">2011-11-11T18:33:38Z</dcterms:modified>
</cp:coreProperties>
</file>