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600" windowHeight="9975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definedNames>
    <definedName name="A">#REF!</definedName>
    <definedName name="ABC">#REF!</definedName>
    <definedName name="ACKNOWLEGDEMENT">IF([1]TITLE!A1048570="","","The Blue Chips-UOC-Investment Club")</definedName>
    <definedName name="Author">IF([1]TITLE!A1048574="","","EXCEL PROS CONSULTANCY")</definedName>
    <definedName name="BASE_CASE">[2]ASSUMPTIONS!$A$14:$F$24</definedName>
    <definedName name="beta">[3]Analysis!$B$17</definedName>
    <definedName name="CAGR">([3]Sheet1!XFC1048568/[3]Sheet1!XEZ1048568)^(1/3)-1</definedName>
    <definedName name="CASES">[2]ANALYSIS!$D$1</definedName>
    <definedName name="credit_rating">[2]ANALYSIS!#REF!</definedName>
    <definedName name="CurrentPrice">[3]Analysis!$H$16</definedName>
    <definedName name="dividend">[3]Analysis!$K$21</definedName>
    <definedName name="first">#REF!</definedName>
    <definedName name="gantt">[1]GANTT!$A$1048568:$A$1048569</definedName>
    <definedName name="growthrate">[3]Analysis!$E$17</definedName>
    <definedName name="GSE">[1]TITLE!$XFA$1048527:$XFD$1048560</definedName>
    <definedName name="GSE_MEMBERS">[1]TITLE!$XFA$1048526:$XFA$1048560</definedName>
    <definedName name="HIGH_CASE">[2]ASSUMPTIONS!$A$40:$F$50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40233.9303587963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LOW_CASE">[2]ASSUMPTIONS!$A$27:$F$37</definedName>
    <definedName name="month">[1]CALENDER!$A$1:$A$12</definedName>
    <definedName name="MONTHS">#REF!</definedName>
    <definedName name="requiredreturn">[3]Analysis!$B$22</definedName>
    <definedName name="riskfree">[2]ASSUMPTIONS!$M$4</definedName>
    <definedName name="riskpremium">[3]Analysis!$B$19</definedName>
    <definedName name="second">#REF!</definedName>
    <definedName name="Sector_Group">IF([1]TITLE!A1048575="","",VLOOKUP([1]TITLE!A1048575,GSE,3,0))</definedName>
    <definedName name="SET">[2]ANALYSIS!$L$1048547:$T$1048549</definedName>
    <definedName name="State">#REF!</definedName>
    <definedName name="status">[1]GANTT!$C$1048568:$C$1048569</definedName>
    <definedName name="Stock_Symbol">IF([1]TITLE!A1048576="","",VLOOKUP([1]TITLE!A1048576,GSE,2,0))</definedName>
    <definedName name="SYMBOL">'[4]TIMETABLE (new)'!$XEN$1048570:$XEN$1048571</definedName>
    <definedName name="TERMINAL_GRATE">'[2]DCF OUTPUT'!$C$4</definedName>
    <definedName name="WACC">[2]ANALYSIS!$B$22</definedName>
  </definedNames>
  <calcPr calcId="125725"/>
</workbook>
</file>

<file path=xl/calcChain.xml><?xml version="1.0" encoding="utf-8"?>
<calcChain xmlns="http://schemas.openxmlformats.org/spreadsheetml/2006/main">
  <c r="C8" i="1"/>
  <c r="C7"/>
  <c r="C12"/>
  <c r="B12"/>
  <c r="E5"/>
  <c r="E2" l="1"/>
  <c r="E12" s="1"/>
  <c r="E3" l="1"/>
  <c r="A13" l="1"/>
  <c r="E13" s="1"/>
  <c r="E4"/>
  <c r="E6" s="1"/>
  <c r="E7"/>
  <c r="D13" l="1"/>
  <c r="F13" s="1"/>
  <c r="C13"/>
  <c r="E8"/>
  <c r="B13"/>
  <c r="A14"/>
  <c r="E14" l="1"/>
  <c r="D14"/>
  <c r="F14" s="1"/>
  <c r="C14"/>
  <c r="B14"/>
  <c r="A15"/>
  <c r="D15" l="1"/>
  <c r="F15" s="1"/>
  <c r="E15"/>
  <c r="C15"/>
  <c r="B15"/>
  <c r="A16"/>
  <c r="E16" l="1"/>
  <c r="D16"/>
  <c r="F16" s="1"/>
  <c r="C16"/>
  <c r="B16"/>
  <c r="A17"/>
  <c r="E17" l="1"/>
  <c r="B17"/>
  <c r="D17"/>
  <c r="F17" s="1"/>
  <c r="C17"/>
  <c r="A18"/>
  <c r="E18" l="1"/>
  <c r="D18"/>
  <c r="F18" s="1"/>
  <c r="C18"/>
  <c r="B18"/>
  <c r="A19"/>
  <c r="E19" l="1"/>
  <c r="D19"/>
  <c r="C19"/>
  <c r="B19"/>
  <c r="A20"/>
  <c r="F19" l="1"/>
  <c r="E20"/>
  <c r="D20"/>
  <c r="F20" s="1"/>
  <c r="C20"/>
  <c r="B20"/>
  <c r="A21"/>
  <c r="E21" l="1"/>
  <c r="D21"/>
  <c r="C21"/>
  <c r="B21"/>
  <c r="A22"/>
  <c r="F21" l="1"/>
  <c r="E22"/>
  <c r="A23"/>
  <c r="D23" s="1"/>
  <c r="D22"/>
  <c r="F22" s="1"/>
  <c r="B22"/>
  <c r="C22"/>
  <c r="B23"/>
  <c r="E23" l="1"/>
  <c r="F23" s="1"/>
  <c r="A24"/>
  <c r="C24" s="1"/>
  <c r="C23"/>
  <c r="D24"/>
  <c r="E24" l="1"/>
  <c r="A25"/>
  <c r="D25" s="1"/>
  <c r="B24"/>
  <c r="E25" l="1"/>
  <c r="F25" s="1"/>
  <c r="F24"/>
  <c r="C25"/>
  <c r="B25"/>
  <c r="A26"/>
  <c r="D26" s="1"/>
  <c r="E26" l="1"/>
  <c r="E27" s="1"/>
  <c r="A27"/>
  <c r="D27" s="1"/>
  <c r="F27" s="1"/>
  <c r="B26"/>
  <c r="C26"/>
  <c r="A28"/>
  <c r="D28" s="1"/>
  <c r="B27"/>
  <c r="F26" l="1"/>
  <c r="E28"/>
  <c r="C27"/>
  <c r="C28"/>
  <c r="A29"/>
  <c r="D29" s="1"/>
  <c r="B28"/>
  <c r="E29" l="1"/>
  <c r="F29" s="1"/>
  <c r="F28"/>
  <c r="C29"/>
  <c r="A30"/>
  <c r="D30" s="1"/>
  <c r="B29"/>
  <c r="E30" l="1"/>
  <c r="F30" s="1"/>
  <c r="C30"/>
  <c r="A31"/>
  <c r="B30"/>
  <c r="E31" l="1"/>
  <c r="F31"/>
  <c r="C31"/>
  <c r="D31"/>
  <c r="A32"/>
  <c r="B31"/>
  <c r="F32" l="1"/>
  <c r="E32"/>
  <c r="C32"/>
  <c r="D32"/>
  <c r="A33"/>
  <c r="B32"/>
  <c r="E33" l="1"/>
  <c r="F33"/>
  <c r="C33"/>
  <c r="D33"/>
  <c r="A34"/>
  <c r="B33"/>
  <c r="F34" l="1"/>
  <c r="E34"/>
  <c r="C34"/>
  <c r="D34"/>
  <c r="A35"/>
  <c r="B34"/>
  <c r="E35" l="1"/>
  <c r="F35"/>
  <c r="C35"/>
  <c r="D35"/>
  <c r="A36"/>
  <c r="B35"/>
  <c r="F36" l="1"/>
  <c r="E36"/>
  <c r="C36"/>
  <c r="D36"/>
  <c r="A37"/>
  <c r="B36"/>
  <c r="E37" l="1"/>
  <c r="F37"/>
  <c r="C37"/>
  <c r="D37"/>
  <c r="A38"/>
  <c r="B37"/>
  <c r="F38" l="1"/>
  <c r="E38"/>
  <c r="C38"/>
  <c r="D38"/>
  <c r="A39"/>
  <c r="B38"/>
  <c r="E39" l="1"/>
  <c r="F39"/>
  <c r="C39"/>
  <c r="D39"/>
  <c r="A40"/>
  <c r="B39"/>
  <c r="F40" l="1"/>
  <c r="E40"/>
  <c r="C40"/>
  <c r="D40"/>
  <c r="A41"/>
  <c r="B40"/>
  <c r="E41" l="1"/>
  <c r="F41"/>
  <c r="C41"/>
  <c r="D41"/>
  <c r="A42"/>
  <c r="B41"/>
  <c r="F42" l="1"/>
  <c r="E42"/>
  <c r="C42"/>
  <c r="D42"/>
  <c r="A43"/>
  <c r="B42"/>
  <c r="E43" l="1"/>
  <c r="F43"/>
  <c r="C43"/>
  <c r="D43"/>
  <c r="A44"/>
  <c r="B43"/>
  <c r="F44" l="1"/>
  <c r="E44"/>
  <c r="C44"/>
  <c r="D44"/>
  <c r="A45"/>
  <c r="B44"/>
  <c r="E45" l="1"/>
  <c r="F45"/>
  <c r="C45"/>
  <c r="D45"/>
  <c r="A46"/>
  <c r="B45"/>
  <c r="F46" l="1"/>
  <c r="E46"/>
  <c r="C46"/>
  <c r="D46"/>
  <c r="A47"/>
  <c r="B46"/>
  <c r="E47" l="1"/>
  <c r="F47"/>
  <c r="C47"/>
  <c r="D47"/>
  <c r="A48"/>
  <c r="B47"/>
  <c r="F48" l="1"/>
  <c r="E48"/>
  <c r="C48"/>
  <c r="D48"/>
  <c r="A49"/>
  <c r="B48"/>
  <c r="E49" l="1"/>
  <c r="F49"/>
  <c r="C49"/>
  <c r="D49"/>
  <c r="A50"/>
  <c r="B49"/>
  <c r="F50" l="1"/>
  <c r="E50"/>
  <c r="C50"/>
  <c r="D50"/>
  <c r="A51"/>
  <c r="B50"/>
  <c r="E51" l="1"/>
  <c r="F51"/>
  <c r="C51"/>
  <c r="D51"/>
  <c r="A52"/>
  <c r="B51"/>
  <c r="F52" l="1"/>
  <c r="E52"/>
  <c r="C52"/>
  <c r="D52"/>
  <c r="A53"/>
  <c r="B52"/>
  <c r="E53" l="1"/>
  <c r="F53"/>
  <c r="C53"/>
  <c r="D53"/>
  <c r="A54"/>
  <c r="B53"/>
  <c r="F54" l="1"/>
  <c r="E54"/>
  <c r="C54"/>
  <c r="D54"/>
  <c r="A55"/>
  <c r="B54"/>
  <c r="E55" l="1"/>
  <c r="F55"/>
  <c r="C55"/>
  <c r="D55"/>
  <c r="A56"/>
  <c r="B55"/>
  <c r="F56" l="1"/>
  <c r="E56"/>
  <c r="C56"/>
  <c r="D56"/>
  <c r="A57"/>
  <c r="B56"/>
  <c r="E57" l="1"/>
  <c r="F57"/>
  <c r="C57"/>
  <c r="D57"/>
  <c r="A58"/>
  <c r="B57"/>
  <c r="F58" l="1"/>
  <c r="E58"/>
  <c r="C58"/>
  <c r="D58"/>
  <c r="A59"/>
  <c r="B58"/>
  <c r="E59" l="1"/>
  <c r="F59"/>
  <c r="C59"/>
  <c r="D59"/>
  <c r="A60"/>
  <c r="B59"/>
  <c r="F60" l="1"/>
  <c r="E60"/>
  <c r="C60"/>
  <c r="D60"/>
  <c r="A61"/>
  <c r="B60"/>
  <c r="E61" l="1"/>
  <c r="F61"/>
  <c r="C61"/>
  <c r="D61"/>
  <c r="A62"/>
  <c r="B61"/>
  <c r="F62" l="1"/>
  <c r="E62"/>
  <c r="C62"/>
  <c r="D62"/>
  <c r="A63"/>
  <c r="B62"/>
  <c r="E63" l="1"/>
  <c r="F63"/>
  <c r="C63"/>
  <c r="D63"/>
  <c r="A64"/>
  <c r="B63"/>
  <c r="F64" l="1"/>
  <c r="E64"/>
  <c r="C64"/>
  <c r="D64"/>
  <c r="A65"/>
  <c r="B64"/>
  <c r="E65" l="1"/>
  <c r="F65"/>
  <c r="C65"/>
  <c r="D65"/>
  <c r="A66"/>
  <c r="B65"/>
  <c r="F66" l="1"/>
  <c r="E66"/>
  <c r="C66"/>
  <c r="D66"/>
  <c r="A67"/>
  <c r="B66"/>
  <c r="E67" l="1"/>
  <c r="F67"/>
  <c r="C67"/>
  <c r="D67"/>
  <c r="A68"/>
  <c r="B67"/>
  <c r="F68" l="1"/>
  <c r="E68"/>
  <c r="C68"/>
  <c r="D68"/>
  <c r="A69"/>
  <c r="B68"/>
  <c r="E69" l="1"/>
  <c r="F69"/>
  <c r="C69"/>
  <c r="D69"/>
  <c r="A70"/>
  <c r="B69"/>
  <c r="F70" l="1"/>
  <c r="E70"/>
  <c r="C70"/>
  <c r="D70"/>
  <c r="A71"/>
  <c r="B70"/>
  <c r="E71" l="1"/>
  <c r="F71"/>
  <c r="C71"/>
  <c r="D71"/>
  <c r="A72"/>
  <c r="B71"/>
  <c r="F72" l="1"/>
  <c r="E72"/>
  <c r="C72"/>
  <c r="D72"/>
  <c r="A73"/>
  <c r="B72"/>
  <c r="E73" l="1"/>
  <c r="F73"/>
  <c r="C73"/>
  <c r="D73"/>
  <c r="A74"/>
  <c r="B73"/>
  <c r="F74" l="1"/>
  <c r="E74"/>
  <c r="C74"/>
  <c r="D74"/>
  <c r="A75"/>
  <c r="B74"/>
  <c r="E75" l="1"/>
  <c r="F75"/>
  <c r="C75"/>
  <c r="D75"/>
  <c r="A76"/>
  <c r="B75"/>
  <c r="F76" l="1"/>
  <c r="E76"/>
  <c r="C76"/>
  <c r="D76"/>
  <c r="A77"/>
  <c r="B76"/>
  <c r="E77" l="1"/>
  <c r="F77"/>
  <c r="C77"/>
  <c r="D77"/>
  <c r="A78"/>
  <c r="B77"/>
  <c r="F78" l="1"/>
  <c r="E78"/>
  <c r="C78"/>
  <c r="D78"/>
  <c r="A79"/>
  <c r="B78"/>
  <c r="E79" l="1"/>
  <c r="F79"/>
  <c r="C79"/>
  <c r="D79"/>
  <c r="A80"/>
  <c r="B79"/>
  <c r="F80" l="1"/>
  <c r="E80"/>
  <c r="C80"/>
  <c r="D80"/>
  <c r="A81"/>
  <c r="B80"/>
  <c r="E81" l="1"/>
  <c r="F81"/>
  <c r="C81"/>
  <c r="D81"/>
  <c r="A82"/>
  <c r="B81"/>
  <c r="F82" l="1"/>
  <c r="E82"/>
  <c r="C82"/>
  <c r="D82"/>
  <c r="A83"/>
  <c r="B82"/>
  <c r="E83" l="1"/>
  <c r="F83"/>
  <c r="C83"/>
  <c r="D83"/>
  <c r="A84"/>
  <c r="B83"/>
  <c r="F84" l="1"/>
  <c r="E84"/>
  <c r="C84"/>
  <c r="D84"/>
  <c r="A85"/>
  <c r="B84"/>
  <c r="E85" l="1"/>
  <c r="F85"/>
  <c r="C85"/>
  <c r="D85"/>
  <c r="A86"/>
  <c r="B85"/>
  <c r="F86" l="1"/>
  <c r="E86"/>
  <c r="C86"/>
  <c r="D86"/>
  <c r="A87"/>
  <c r="B86"/>
  <c r="E87" l="1"/>
  <c r="F87"/>
  <c r="C87"/>
  <c r="D87"/>
  <c r="A88"/>
  <c r="B87"/>
  <c r="F88" l="1"/>
  <c r="E88"/>
  <c r="C88"/>
  <c r="D88"/>
  <c r="A89"/>
  <c r="B88"/>
  <c r="E89" l="1"/>
  <c r="F89"/>
  <c r="C89"/>
  <c r="D89"/>
  <c r="A90"/>
  <c r="B89"/>
  <c r="F90" l="1"/>
  <c r="E90"/>
  <c r="C90"/>
  <c r="D90"/>
  <c r="A91"/>
  <c r="B90"/>
  <c r="E91" l="1"/>
  <c r="F91"/>
  <c r="C91"/>
  <c r="D91"/>
  <c r="A92"/>
  <c r="B91"/>
  <c r="F92" l="1"/>
  <c r="E92"/>
  <c r="C92"/>
  <c r="D92"/>
  <c r="A93"/>
  <c r="B92"/>
  <c r="E93" l="1"/>
  <c r="F93"/>
  <c r="C93"/>
  <c r="D93"/>
  <c r="A94"/>
  <c r="B93"/>
  <c r="F94" l="1"/>
  <c r="E94"/>
  <c r="C94"/>
  <c r="D94"/>
  <c r="A95"/>
  <c r="B94"/>
  <c r="E95" l="1"/>
  <c r="F95"/>
  <c r="C95"/>
  <c r="D95"/>
  <c r="A96"/>
  <c r="B95"/>
  <c r="F96" l="1"/>
  <c r="E96"/>
  <c r="C96"/>
  <c r="D96"/>
  <c r="A97"/>
  <c r="B96"/>
  <c r="E97" l="1"/>
  <c r="F97"/>
  <c r="C97"/>
  <c r="D97"/>
  <c r="A98"/>
  <c r="B97"/>
  <c r="F98" l="1"/>
  <c r="E98"/>
  <c r="C98"/>
  <c r="D98"/>
  <c r="A99"/>
  <c r="B98"/>
  <c r="E99" l="1"/>
  <c r="F99"/>
  <c r="C99"/>
  <c r="D99"/>
  <c r="A100"/>
  <c r="B99"/>
  <c r="F100" l="1"/>
  <c r="E100"/>
  <c r="C100"/>
  <c r="D100"/>
  <c r="A101"/>
  <c r="B100"/>
  <c r="E101" l="1"/>
  <c r="F101"/>
  <c r="C101"/>
  <c r="D101"/>
  <c r="A102"/>
  <c r="B101"/>
  <c r="F102" l="1"/>
  <c r="E102"/>
  <c r="C102"/>
  <c r="D102"/>
  <c r="A103"/>
  <c r="B102"/>
  <c r="E103" l="1"/>
  <c r="F103"/>
  <c r="C103"/>
  <c r="D103"/>
  <c r="A104"/>
  <c r="B103"/>
  <c r="F104" l="1"/>
  <c r="E104"/>
  <c r="C104"/>
  <c r="D104"/>
  <c r="A105"/>
  <c r="B104"/>
  <c r="E105" l="1"/>
  <c r="F105"/>
  <c r="C105"/>
  <c r="D105"/>
  <c r="A106"/>
  <c r="B105"/>
  <c r="F106" l="1"/>
  <c r="E106"/>
  <c r="C106"/>
  <c r="D106"/>
  <c r="A107"/>
  <c r="B106"/>
  <c r="E107" l="1"/>
  <c r="F107"/>
  <c r="C107"/>
  <c r="D107"/>
  <c r="A108"/>
  <c r="B107"/>
  <c r="F108" l="1"/>
  <c r="E108"/>
  <c r="C108"/>
  <c r="D108"/>
  <c r="A109"/>
  <c r="B108"/>
  <c r="E109" l="1"/>
  <c r="F109"/>
  <c r="C109"/>
  <c r="D109"/>
  <c r="A110"/>
  <c r="B109"/>
  <c r="F110" l="1"/>
  <c r="E110"/>
  <c r="C110"/>
  <c r="D110"/>
  <c r="A111"/>
  <c r="B110"/>
  <c r="E111" l="1"/>
  <c r="F111"/>
  <c r="C111"/>
  <c r="D111"/>
  <c r="A112"/>
  <c r="B111"/>
  <c r="F112" l="1"/>
  <c r="E112"/>
  <c r="C112"/>
  <c r="D112"/>
  <c r="A113"/>
  <c r="B112"/>
  <c r="E113" l="1"/>
  <c r="F113"/>
  <c r="C113"/>
  <c r="D113"/>
  <c r="A114"/>
  <c r="B113"/>
  <c r="F114" l="1"/>
  <c r="E114"/>
  <c r="C114"/>
  <c r="D114"/>
  <c r="A115"/>
  <c r="B114"/>
  <c r="E115" l="1"/>
  <c r="F115"/>
  <c r="C115"/>
  <c r="D115"/>
  <c r="A116"/>
  <c r="B115"/>
  <c r="F116" l="1"/>
  <c r="E116"/>
  <c r="C116"/>
  <c r="D116"/>
  <c r="A117"/>
  <c r="B116"/>
  <c r="E117" l="1"/>
  <c r="F117"/>
  <c r="C117"/>
  <c r="D117"/>
  <c r="A118"/>
  <c r="B117"/>
  <c r="F118" l="1"/>
  <c r="E118"/>
  <c r="C118"/>
  <c r="D118"/>
  <c r="A119"/>
  <c r="B118"/>
  <c r="E119" l="1"/>
  <c r="F119"/>
  <c r="C119"/>
  <c r="D119"/>
  <c r="A120"/>
  <c r="B119"/>
  <c r="F120" l="1"/>
  <c r="E120"/>
  <c r="C120"/>
  <c r="D120"/>
  <c r="A121"/>
  <c r="B120"/>
  <c r="E121" l="1"/>
  <c r="F121"/>
  <c r="C121"/>
  <c r="D121"/>
  <c r="A122"/>
  <c r="B121"/>
  <c r="F122" l="1"/>
  <c r="E122"/>
  <c r="C122"/>
  <c r="D122"/>
  <c r="A123"/>
  <c r="B122"/>
  <c r="E123" l="1"/>
  <c r="F123"/>
  <c r="C123"/>
  <c r="D123"/>
  <c r="A124"/>
  <c r="B123"/>
  <c r="F124" l="1"/>
  <c r="E124"/>
  <c r="C124"/>
  <c r="D124"/>
  <c r="A125"/>
  <c r="B124"/>
  <c r="E125" l="1"/>
  <c r="F125"/>
  <c r="C125"/>
  <c r="D125"/>
  <c r="A126"/>
  <c r="B125"/>
  <c r="F126" l="1"/>
  <c r="E126"/>
  <c r="C126"/>
  <c r="D126"/>
  <c r="A127"/>
  <c r="B126"/>
  <c r="E127" l="1"/>
  <c r="F127"/>
  <c r="C127"/>
  <c r="D127"/>
  <c r="A128"/>
  <c r="B127"/>
  <c r="F128" l="1"/>
  <c r="E128"/>
  <c r="C128"/>
  <c r="D128"/>
  <c r="A129"/>
  <c r="B128"/>
  <c r="E129" l="1"/>
  <c r="F129"/>
  <c r="C129"/>
  <c r="D129"/>
  <c r="A130"/>
  <c r="B129"/>
  <c r="F130" l="1"/>
  <c r="E130"/>
  <c r="C130"/>
  <c r="D130"/>
  <c r="A131"/>
  <c r="B130"/>
  <c r="E131" l="1"/>
  <c r="F131"/>
  <c r="C131"/>
  <c r="D131"/>
  <c r="A132"/>
  <c r="B131"/>
  <c r="F132" l="1"/>
  <c r="E132"/>
  <c r="C132"/>
  <c r="D132"/>
  <c r="A133"/>
  <c r="B132"/>
  <c r="E133" l="1"/>
  <c r="F133"/>
  <c r="C133"/>
  <c r="D133"/>
  <c r="A134"/>
  <c r="B133"/>
  <c r="F134" l="1"/>
  <c r="E134"/>
  <c r="C134"/>
  <c r="D134"/>
  <c r="A135"/>
  <c r="B134"/>
  <c r="E135" l="1"/>
  <c r="F135"/>
  <c r="C135"/>
  <c r="D135"/>
  <c r="A136"/>
  <c r="B135"/>
  <c r="F136" l="1"/>
  <c r="E136"/>
  <c r="C136"/>
  <c r="D136"/>
  <c r="A137"/>
  <c r="B136"/>
  <c r="E137" l="1"/>
  <c r="F137"/>
  <c r="C137"/>
  <c r="D137"/>
  <c r="A138"/>
  <c r="B137"/>
  <c r="F138" l="1"/>
  <c r="E138"/>
  <c r="C138"/>
  <c r="D138"/>
  <c r="A139"/>
  <c r="B138"/>
  <c r="E139" l="1"/>
  <c r="F139"/>
  <c r="C139"/>
  <c r="D139"/>
  <c r="A140"/>
  <c r="B139"/>
  <c r="F140" l="1"/>
  <c r="E140"/>
  <c r="C140"/>
  <c r="D140"/>
  <c r="A141"/>
  <c r="B140"/>
  <c r="E141" l="1"/>
  <c r="F141"/>
  <c r="C141"/>
  <c r="D141"/>
  <c r="A142"/>
  <c r="B141"/>
  <c r="F142" l="1"/>
  <c r="E142"/>
  <c r="C142"/>
  <c r="D142"/>
  <c r="A143"/>
  <c r="B142"/>
  <c r="E143" l="1"/>
  <c r="F143"/>
  <c r="C143"/>
  <c r="D143"/>
  <c r="A144"/>
  <c r="B143"/>
  <c r="F144" l="1"/>
  <c r="E144"/>
  <c r="C144"/>
  <c r="D144"/>
  <c r="A145"/>
  <c r="B144"/>
  <c r="E145" l="1"/>
  <c r="F145"/>
  <c r="C145"/>
  <c r="D145"/>
  <c r="A146"/>
  <c r="B145"/>
  <c r="F146" l="1"/>
  <c r="E146"/>
  <c r="C146"/>
  <c r="D146"/>
  <c r="A147"/>
  <c r="B146"/>
  <c r="E147" l="1"/>
  <c r="F147"/>
  <c r="C147"/>
  <c r="D147"/>
  <c r="A148"/>
  <c r="B147"/>
  <c r="F148" l="1"/>
  <c r="E148"/>
  <c r="C148"/>
  <c r="D148"/>
  <c r="A149"/>
  <c r="B148"/>
  <c r="E149" l="1"/>
  <c r="F149"/>
  <c r="C149"/>
  <c r="D149"/>
  <c r="A150"/>
  <c r="B149"/>
  <c r="F150" l="1"/>
  <c r="E150"/>
  <c r="C150"/>
  <c r="D150"/>
  <c r="A151"/>
  <c r="B150"/>
  <c r="E151" l="1"/>
  <c r="F151"/>
  <c r="C151"/>
  <c r="D151"/>
  <c r="A152"/>
  <c r="B151"/>
  <c r="F152" l="1"/>
  <c r="E152"/>
  <c r="C152"/>
  <c r="D152"/>
  <c r="A153"/>
  <c r="B152"/>
  <c r="E153" l="1"/>
  <c r="F153"/>
  <c r="C153"/>
  <c r="D153"/>
  <c r="A154"/>
  <c r="B153"/>
  <c r="F154" l="1"/>
  <c r="E154"/>
  <c r="C154"/>
  <c r="D154"/>
  <c r="A155"/>
  <c r="B154"/>
  <c r="E155" l="1"/>
  <c r="F155"/>
  <c r="C155"/>
  <c r="D155"/>
  <c r="A156"/>
  <c r="B155"/>
  <c r="F156" l="1"/>
  <c r="E156"/>
  <c r="C156"/>
  <c r="D156"/>
  <c r="A157"/>
  <c r="B156"/>
  <c r="E157" l="1"/>
  <c r="F157"/>
  <c r="C157"/>
  <c r="D157"/>
  <c r="A158"/>
  <c r="B157"/>
  <c r="F158" l="1"/>
  <c r="E158"/>
  <c r="C158"/>
  <c r="D158"/>
  <c r="A159"/>
  <c r="B158"/>
  <c r="E159" l="1"/>
  <c r="F159"/>
  <c r="C159"/>
  <c r="D159"/>
  <c r="A160"/>
  <c r="B159"/>
  <c r="F160" l="1"/>
  <c r="E160"/>
  <c r="C160"/>
  <c r="D160"/>
  <c r="A161"/>
  <c r="B160"/>
  <c r="E161" l="1"/>
  <c r="F161"/>
  <c r="C161"/>
  <c r="D161"/>
  <c r="A162"/>
  <c r="B161"/>
  <c r="F162" l="1"/>
  <c r="E162"/>
  <c r="C162"/>
  <c r="D162"/>
  <c r="A163"/>
  <c r="B162"/>
  <c r="E163" l="1"/>
  <c r="F163"/>
  <c r="C163"/>
  <c r="D163"/>
  <c r="A164"/>
  <c r="B163"/>
  <c r="F164" l="1"/>
  <c r="E164"/>
  <c r="C164"/>
  <c r="D164"/>
  <c r="A165"/>
  <c r="B164"/>
  <c r="E165" l="1"/>
  <c r="F165"/>
  <c r="C165"/>
  <c r="D165"/>
  <c r="A166"/>
  <c r="B165"/>
  <c r="F166" l="1"/>
  <c r="E166"/>
  <c r="C166"/>
  <c r="D166"/>
  <c r="A167"/>
  <c r="B166"/>
  <c r="E167" l="1"/>
  <c r="F167"/>
  <c r="C167"/>
  <c r="D167"/>
  <c r="A168"/>
  <c r="B167"/>
  <c r="F168" l="1"/>
  <c r="E168"/>
  <c r="C168"/>
  <c r="D168"/>
  <c r="A169"/>
  <c r="B168"/>
  <c r="E169" l="1"/>
  <c r="F169"/>
  <c r="C169"/>
  <c r="D169"/>
  <c r="A170"/>
  <c r="B169"/>
  <c r="F170" l="1"/>
  <c r="E170"/>
  <c r="C170"/>
  <c r="D170"/>
  <c r="A171"/>
  <c r="B170"/>
  <c r="E171" l="1"/>
  <c r="F171"/>
  <c r="C171"/>
  <c r="D171"/>
  <c r="A172"/>
  <c r="B171"/>
  <c r="F172" l="1"/>
  <c r="E172"/>
  <c r="C172"/>
  <c r="D172"/>
  <c r="A173"/>
  <c r="B172"/>
  <c r="E173" l="1"/>
  <c r="F173"/>
  <c r="C173"/>
  <c r="D173"/>
  <c r="A174"/>
  <c r="B173"/>
  <c r="F174" l="1"/>
  <c r="E174"/>
  <c r="C174"/>
  <c r="D174"/>
  <c r="A175"/>
  <c r="B174"/>
  <c r="E175" l="1"/>
  <c r="F175"/>
  <c r="C175"/>
  <c r="D175"/>
  <c r="A176"/>
  <c r="B175"/>
  <c r="F176" l="1"/>
  <c r="E176"/>
  <c r="C176"/>
  <c r="D176"/>
  <c r="A177"/>
  <c r="B176"/>
  <c r="E177" l="1"/>
  <c r="F177"/>
  <c r="C177"/>
  <c r="D177"/>
  <c r="A178"/>
  <c r="B177"/>
  <c r="F178" l="1"/>
  <c r="E178"/>
  <c r="C178"/>
  <c r="D178"/>
  <c r="A179"/>
  <c r="B178"/>
  <c r="E179" l="1"/>
  <c r="F179"/>
  <c r="C179"/>
  <c r="D179"/>
  <c r="A180"/>
  <c r="B179"/>
  <c r="F180" l="1"/>
  <c r="E180"/>
  <c r="C180"/>
  <c r="D180"/>
  <c r="A181"/>
  <c r="B180"/>
  <c r="E181" l="1"/>
  <c r="F181"/>
  <c r="C181"/>
  <c r="D181"/>
  <c r="A182"/>
  <c r="B181"/>
  <c r="F182" l="1"/>
  <c r="E182"/>
  <c r="C182"/>
  <c r="D182"/>
  <c r="A183"/>
  <c r="B182"/>
  <c r="E183" l="1"/>
  <c r="F183"/>
  <c r="C183"/>
  <c r="D183"/>
  <c r="A184"/>
  <c r="B183"/>
  <c r="F184" l="1"/>
  <c r="E184"/>
  <c r="C184"/>
  <c r="D184"/>
  <c r="A185"/>
  <c r="B184"/>
  <c r="E185" l="1"/>
  <c r="F185"/>
  <c r="C185"/>
  <c r="D185"/>
  <c r="A186"/>
  <c r="B185"/>
  <c r="F186" l="1"/>
  <c r="E186"/>
  <c r="C186"/>
  <c r="D186"/>
  <c r="A187"/>
  <c r="B186"/>
  <c r="E187" l="1"/>
  <c r="F187"/>
  <c r="C187"/>
  <c r="D187"/>
  <c r="A188"/>
  <c r="B187"/>
  <c r="F188" l="1"/>
  <c r="E188"/>
  <c r="C188"/>
  <c r="D188"/>
  <c r="A189"/>
  <c r="B188"/>
  <c r="E189" l="1"/>
  <c r="F189"/>
  <c r="C189"/>
  <c r="D189"/>
  <c r="A190"/>
  <c r="B189"/>
  <c r="F190" l="1"/>
  <c r="E190"/>
  <c r="C190"/>
  <c r="D190"/>
  <c r="A191"/>
  <c r="B190"/>
  <c r="E191" l="1"/>
  <c r="F191"/>
  <c r="C191"/>
  <c r="D191"/>
  <c r="A192"/>
  <c r="B191"/>
  <c r="F192" l="1"/>
  <c r="E192"/>
  <c r="C192"/>
  <c r="D192"/>
  <c r="A193"/>
  <c r="B192"/>
  <c r="E193" l="1"/>
  <c r="F193"/>
  <c r="C193"/>
  <c r="D193"/>
  <c r="A194"/>
  <c r="B193"/>
  <c r="F194" l="1"/>
  <c r="E194"/>
  <c r="C194"/>
  <c r="D194"/>
  <c r="A195"/>
  <c r="B194"/>
  <c r="E195" l="1"/>
  <c r="F195"/>
  <c r="C195"/>
  <c r="D195"/>
  <c r="A196"/>
  <c r="B195"/>
  <c r="F196" l="1"/>
  <c r="E196"/>
  <c r="C196"/>
  <c r="D196"/>
  <c r="A197"/>
  <c r="B196"/>
  <c r="E197" l="1"/>
  <c r="F197"/>
  <c r="C197"/>
  <c r="D197"/>
  <c r="A198"/>
  <c r="B197"/>
  <c r="F198" l="1"/>
  <c r="E198"/>
  <c r="C198"/>
  <c r="D198"/>
  <c r="A199"/>
  <c r="B198"/>
  <c r="E199" l="1"/>
  <c r="F199"/>
  <c r="C199"/>
  <c r="D199"/>
  <c r="A200"/>
  <c r="B199"/>
  <c r="F200" l="1"/>
  <c r="E200"/>
  <c r="C200"/>
  <c r="D200"/>
  <c r="A201"/>
  <c r="B200"/>
  <c r="E201" l="1"/>
  <c r="F201"/>
  <c r="C201"/>
  <c r="D201"/>
  <c r="A202"/>
  <c r="B201"/>
  <c r="F202" l="1"/>
  <c r="E202"/>
  <c r="C202"/>
  <c r="D202"/>
  <c r="A203"/>
  <c r="B202"/>
  <c r="E203" l="1"/>
  <c r="F203"/>
  <c r="C203"/>
  <c r="D203"/>
  <c r="A204"/>
  <c r="B203"/>
  <c r="F204" l="1"/>
  <c r="E204"/>
  <c r="C204"/>
  <c r="D204"/>
  <c r="A205"/>
  <c r="B204"/>
  <c r="E205" l="1"/>
  <c r="F205"/>
  <c r="C205"/>
  <c r="D205"/>
  <c r="A206"/>
  <c r="B205"/>
  <c r="F206" l="1"/>
  <c r="E206"/>
  <c r="C206"/>
  <c r="D206"/>
  <c r="A207"/>
  <c r="B206"/>
  <c r="E207" l="1"/>
  <c r="F207"/>
  <c r="C207"/>
  <c r="D207"/>
  <c r="A208"/>
  <c r="B207"/>
  <c r="F208" l="1"/>
  <c r="E208"/>
  <c r="C208"/>
  <c r="D208"/>
  <c r="A209"/>
  <c r="B208"/>
  <c r="E209" l="1"/>
  <c r="F209"/>
  <c r="C209"/>
  <c r="D209"/>
  <c r="A210"/>
  <c r="B209"/>
  <c r="F210" l="1"/>
  <c r="E210"/>
  <c r="C210"/>
  <c r="D210"/>
  <c r="A211"/>
  <c r="B210"/>
  <c r="E211" l="1"/>
  <c r="F211"/>
  <c r="C211"/>
  <c r="D211"/>
  <c r="A212"/>
  <c r="B211"/>
  <c r="E212" l="1"/>
  <c r="F212"/>
  <c r="C212"/>
  <c r="D212"/>
  <c r="A213"/>
  <c r="B212"/>
  <c r="E213" l="1"/>
  <c r="F213"/>
  <c r="C213"/>
  <c r="D213"/>
  <c r="A214"/>
  <c r="B213"/>
  <c r="E214" l="1"/>
  <c r="F214"/>
  <c r="C214"/>
  <c r="D214"/>
  <c r="A215"/>
  <c r="B214"/>
  <c r="E215" l="1"/>
  <c r="F215"/>
  <c r="C215"/>
  <c r="D215"/>
  <c r="A216"/>
  <c r="B215"/>
  <c r="E216" l="1"/>
  <c r="F216"/>
  <c r="C216"/>
  <c r="D216"/>
  <c r="A217"/>
  <c r="B216"/>
  <c r="E217" l="1"/>
  <c r="F217"/>
  <c r="C217"/>
  <c r="D217"/>
  <c r="A218"/>
  <c r="B217"/>
  <c r="E218" l="1"/>
  <c r="F218"/>
  <c r="C218"/>
  <c r="D218"/>
  <c r="A219"/>
  <c r="B218"/>
  <c r="E219" l="1"/>
  <c r="F219"/>
  <c r="C219"/>
  <c r="D219"/>
  <c r="A220"/>
  <c r="B219"/>
  <c r="E220" l="1"/>
  <c r="F220"/>
  <c r="C220"/>
  <c r="D220"/>
  <c r="A221"/>
  <c r="B220"/>
  <c r="E221" l="1"/>
  <c r="F221"/>
  <c r="C221"/>
  <c r="D221"/>
  <c r="A222"/>
  <c r="B221"/>
  <c r="E222" l="1"/>
  <c r="F222"/>
  <c r="C222"/>
  <c r="D222"/>
  <c r="A223"/>
  <c r="B222"/>
  <c r="E223" l="1"/>
  <c r="F223"/>
  <c r="C223"/>
  <c r="D223"/>
  <c r="A224"/>
  <c r="B223"/>
  <c r="E224" l="1"/>
  <c r="F224"/>
  <c r="C224"/>
  <c r="D224"/>
  <c r="A225"/>
  <c r="B224"/>
  <c r="E225" l="1"/>
  <c r="F225"/>
  <c r="C225"/>
  <c r="D225"/>
  <c r="A226"/>
  <c r="B225"/>
  <c r="E226" l="1"/>
  <c r="F226"/>
  <c r="C226"/>
  <c r="D226"/>
  <c r="A227"/>
  <c r="B226"/>
  <c r="E227" l="1"/>
  <c r="F227"/>
  <c r="C227"/>
  <c r="D227"/>
  <c r="A228"/>
  <c r="B227"/>
  <c r="E228" l="1"/>
  <c r="F228"/>
  <c r="C228"/>
  <c r="D228"/>
  <c r="A229"/>
  <c r="B228"/>
  <c r="E229" l="1"/>
  <c r="F229"/>
  <c r="C229"/>
  <c r="D229"/>
  <c r="A230"/>
  <c r="B229"/>
  <c r="E230" l="1"/>
  <c r="F230"/>
  <c r="C230"/>
  <c r="D230"/>
  <c r="A231"/>
  <c r="B230"/>
  <c r="E231" l="1"/>
  <c r="F231"/>
  <c r="C231"/>
  <c r="D231"/>
  <c r="A232"/>
  <c r="B231"/>
  <c r="E232" l="1"/>
  <c r="F232"/>
  <c r="C232"/>
  <c r="D232"/>
  <c r="A233"/>
  <c r="B232"/>
  <c r="E233" l="1"/>
  <c r="F233"/>
  <c r="C233"/>
  <c r="D233"/>
  <c r="A234"/>
  <c r="B233"/>
  <c r="E234" l="1"/>
  <c r="F234"/>
  <c r="C234"/>
  <c r="D234"/>
  <c r="A235"/>
  <c r="B234"/>
  <c r="E235" l="1"/>
  <c r="F235"/>
  <c r="C235"/>
  <c r="D235"/>
  <c r="A236"/>
  <c r="B235"/>
  <c r="E236" l="1"/>
  <c r="F236"/>
  <c r="C236"/>
  <c r="D236"/>
  <c r="A237"/>
  <c r="B236"/>
  <c r="E237" l="1"/>
  <c r="F237"/>
  <c r="C237"/>
  <c r="D237"/>
  <c r="A238"/>
  <c r="B237"/>
  <c r="E238" l="1"/>
  <c r="F238"/>
  <c r="C238"/>
  <c r="D238"/>
  <c r="A239"/>
  <c r="B238"/>
  <c r="E239" l="1"/>
  <c r="F239"/>
  <c r="C239"/>
  <c r="D239"/>
  <c r="A240"/>
  <c r="B239"/>
  <c r="E240" l="1"/>
  <c r="F240"/>
  <c r="C240"/>
  <c r="D240"/>
  <c r="A241"/>
  <c r="B240"/>
  <c r="E241" l="1"/>
  <c r="F241"/>
  <c r="C241"/>
  <c r="D241"/>
  <c r="A242"/>
  <c r="B241"/>
  <c r="E242" l="1"/>
  <c r="F242"/>
  <c r="C242"/>
  <c r="D242"/>
  <c r="A243"/>
  <c r="B242"/>
  <c r="E243" l="1"/>
  <c r="F243"/>
  <c r="C243"/>
  <c r="D243"/>
  <c r="A244"/>
  <c r="B243"/>
  <c r="E244" l="1"/>
  <c r="F244"/>
  <c r="C244"/>
  <c r="D244"/>
  <c r="A245"/>
  <c r="B244"/>
  <c r="E245" l="1"/>
  <c r="F245"/>
  <c r="C245"/>
  <c r="D245"/>
  <c r="A246"/>
  <c r="B245"/>
  <c r="E246" l="1"/>
  <c r="F246"/>
  <c r="C246"/>
  <c r="D246"/>
  <c r="A247"/>
  <c r="B246"/>
  <c r="E247" l="1"/>
  <c r="F247"/>
  <c r="C247"/>
  <c r="D247"/>
  <c r="A248"/>
  <c r="B247"/>
  <c r="E248" l="1"/>
  <c r="F248"/>
  <c r="C248"/>
  <c r="D248"/>
  <c r="A249"/>
  <c r="B248"/>
  <c r="E249" l="1"/>
  <c r="F249"/>
  <c r="C249"/>
  <c r="D249"/>
  <c r="A250"/>
  <c r="B249"/>
  <c r="E250" l="1"/>
  <c r="F250"/>
  <c r="C250"/>
  <c r="D250"/>
  <c r="A251"/>
  <c r="B250"/>
  <c r="E251" l="1"/>
  <c r="F251"/>
  <c r="C251"/>
  <c r="D251"/>
  <c r="A252"/>
  <c r="B251"/>
  <c r="E252" l="1"/>
  <c r="F252"/>
  <c r="C252"/>
  <c r="D252"/>
  <c r="A253"/>
  <c r="B252"/>
  <c r="E253" l="1"/>
  <c r="F253"/>
  <c r="C253"/>
  <c r="D253"/>
  <c r="A254"/>
  <c r="B253"/>
  <c r="E254" l="1"/>
  <c r="F254"/>
  <c r="C254"/>
  <c r="D254"/>
  <c r="A255"/>
  <c r="B254"/>
  <c r="E255" l="1"/>
  <c r="F255"/>
  <c r="C255"/>
  <c r="D255"/>
  <c r="A256"/>
  <c r="B255"/>
  <c r="E256" l="1"/>
  <c r="F256"/>
  <c r="C256"/>
  <c r="D256"/>
  <c r="A257"/>
  <c r="B256"/>
  <c r="E257" l="1"/>
  <c r="F257"/>
  <c r="C257"/>
  <c r="D257"/>
  <c r="A258"/>
  <c r="B257"/>
  <c r="E258" l="1"/>
  <c r="F258"/>
  <c r="C258"/>
  <c r="D258"/>
  <c r="A259"/>
  <c r="B258"/>
  <c r="E259" l="1"/>
  <c r="F259"/>
  <c r="C259"/>
  <c r="D259"/>
  <c r="A260"/>
  <c r="B259"/>
  <c r="E260" l="1"/>
  <c r="F260"/>
  <c r="C260"/>
  <c r="D260"/>
  <c r="A261"/>
  <c r="B260"/>
  <c r="E261" l="1"/>
  <c r="F261"/>
  <c r="C261"/>
  <c r="D261"/>
  <c r="A262"/>
  <c r="B261"/>
  <c r="E262" l="1"/>
  <c r="F262"/>
  <c r="C262"/>
  <c r="D262"/>
  <c r="A263"/>
  <c r="B262"/>
  <c r="E263" l="1"/>
  <c r="F263"/>
  <c r="C263"/>
  <c r="D263"/>
  <c r="A264"/>
  <c r="B263"/>
  <c r="E264" l="1"/>
  <c r="F264"/>
  <c r="C264"/>
  <c r="D264"/>
  <c r="A265"/>
  <c r="B264"/>
  <c r="E265" l="1"/>
  <c r="F265"/>
  <c r="C265"/>
  <c r="D265"/>
  <c r="A266"/>
  <c r="B265"/>
  <c r="E266" l="1"/>
  <c r="F266"/>
  <c r="C266"/>
  <c r="D266"/>
  <c r="A267"/>
  <c r="B266"/>
  <c r="E267" l="1"/>
  <c r="F267"/>
  <c r="C267"/>
  <c r="D267"/>
  <c r="A268"/>
  <c r="B267"/>
  <c r="E268" l="1"/>
  <c r="F268"/>
  <c r="C268"/>
  <c r="D268"/>
  <c r="A269"/>
  <c r="B268"/>
  <c r="E269" l="1"/>
  <c r="F269"/>
  <c r="C269"/>
  <c r="D269"/>
  <c r="A270"/>
  <c r="B269"/>
  <c r="E270" l="1"/>
  <c r="F270"/>
  <c r="C270"/>
  <c r="D270"/>
  <c r="A271"/>
  <c r="B270"/>
  <c r="E271" l="1"/>
  <c r="F271"/>
  <c r="C271"/>
  <c r="D271"/>
  <c r="A272"/>
  <c r="B271"/>
  <c r="E272" l="1"/>
  <c r="F272"/>
  <c r="C272"/>
  <c r="D272"/>
  <c r="A273"/>
  <c r="B272"/>
  <c r="E273" l="1"/>
  <c r="F273"/>
  <c r="C273"/>
  <c r="D273"/>
  <c r="A274"/>
  <c r="B273"/>
  <c r="E274" l="1"/>
  <c r="F274"/>
  <c r="C274"/>
  <c r="D274"/>
  <c r="A275"/>
  <c r="B274"/>
  <c r="E275" l="1"/>
  <c r="F275"/>
  <c r="C275"/>
  <c r="D275"/>
  <c r="A276"/>
  <c r="B275"/>
  <c r="E276" l="1"/>
  <c r="F276"/>
  <c r="C276"/>
  <c r="D276"/>
  <c r="A277"/>
  <c r="B276"/>
  <c r="E277" l="1"/>
  <c r="F277"/>
  <c r="C277"/>
  <c r="D277"/>
  <c r="A278"/>
  <c r="B277"/>
  <c r="E278" l="1"/>
  <c r="F278"/>
  <c r="C278"/>
  <c r="D278"/>
  <c r="A279"/>
  <c r="B278"/>
  <c r="E279" l="1"/>
  <c r="F279"/>
  <c r="C279"/>
  <c r="D279"/>
  <c r="A280"/>
  <c r="B279"/>
  <c r="E280" l="1"/>
  <c r="F280"/>
  <c r="C280"/>
  <c r="D280"/>
  <c r="A281"/>
  <c r="B280"/>
  <c r="E281" l="1"/>
  <c r="F281"/>
  <c r="C281"/>
  <c r="D281"/>
  <c r="A282"/>
  <c r="B281"/>
  <c r="E282" l="1"/>
  <c r="F282"/>
  <c r="C282"/>
  <c r="D282"/>
  <c r="A283"/>
  <c r="B282"/>
  <c r="E283" l="1"/>
  <c r="F283"/>
  <c r="C283"/>
  <c r="D283"/>
  <c r="A284"/>
  <c r="B283"/>
  <c r="E284" l="1"/>
  <c r="F284"/>
  <c r="C284"/>
  <c r="D284"/>
  <c r="A285"/>
  <c r="B284"/>
  <c r="E285" l="1"/>
  <c r="F285"/>
  <c r="C285"/>
  <c r="D285"/>
  <c r="A286"/>
  <c r="B285"/>
  <c r="E286" l="1"/>
  <c r="F286"/>
  <c r="C286"/>
  <c r="D286"/>
  <c r="A287"/>
  <c r="B286"/>
  <c r="E287" l="1"/>
  <c r="F287"/>
  <c r="C287"/>
  <c r="D287"/>
  <c r="A288"/>
  <c r="B287"/>
  <c r="E288" l="1"/>
  <c r="F288"/>
  <c r="C288"/>
  <c r="D288"/>
  <c r="A289"/>
  <c r="B288"/>
  <c r="E289" l="1"/>
  <c r="F289"/>
  <c r="C289"/>
  <c r="D289"/>
  <c r="A290"/>
  <c r="B289"/>
  <c r="E290" l="1"/>
  <c r="F290"/>
  <c r="C290"/>
  <c r="D290"/>
  <c r="A291"/>
  <c r="B290"/>
  <c r="E291" l="1"/>
  <c r="F291"/>
  <c r="C291"/>
  <c r="D291"/>
  <c r="A292"/>
  <c r="B291"/>
  <c r="E292" l="1"/>
  <c r="F292"/>
  <c r="C292"/>
  <c r="D292"/>
  <c r="A293"/>
  <c r="B292"/>
  <c r="E293" l="1"/>
  <c r="F293"/>
  <c r="C293"/>
  <c r="D293"/>
  <c r="A294"/>
  <c r="B293"/>
  <c r="E294" l="1"/>
  <c r="F294"/>
  <c r="C294"/>
  <c r="D294"/>
  <c r="A295"/>
  <c r="B294"/>
  <c r="E295" l="1"/>
  <c r="F295"/>
  <c r="C295"/>
  <c r="D295"/>
  <c r="A296"/>
  <c r="B295"/>
  <c r="E296" l="1"/>
  <c r="F296"/>
  <c r="C296"/>
  <c r="D296"/>
  <c r="A297"/>
  <c r="B296"/>
  <c r="E297" l="1"/>
  <c r="F297"/>
  <c r="C297"/>
  <c r="D297"/>
  <c r="A298"/>
  <c r="B297"/>
  <c r="E298" l="1"/>
  <c r="F298"/>
  <c r="C298"/>
  <c r="D298"/>
  <c r="A299"/>
  <c r="B298"/>
  <c r="E299" l="1"/>
  <c r="F299"/>
  <c r="C299"/>
  <c r="D299"/>
  <c r="A300"/>
  <c r="B299"/>
  <c r="E300" l="1"/>
  <c r="F300"/>
  <c r="C300"/>
  <c r="D300"/>
  <c r="A301"/>
  <c r="B300"/>
  <c r="E301" l="1"/>
  <c r="F301"/>
  <c r="C301"/>
  <c r="D301"/>
  <c r="A302"/>
  <c r="B301"/>
  <c r="E302" l="1"/>
  <c r="F302"/>
  <c r="C302"/>
  <c r="D302"/>
  <c r="A303"/>
  <c r="B302"/>
  <c r="E303" l="1"/>
  <c r="F303"/>
  <c r="C303"/>
  <c r="D303"/>
  <c r="A304"/>
  <c r="B303"/>
  <c r="E304" l="1"/>
  <c r="F304"/>
  <c r="C304"/>
  <c r="D304"/>
  <c r="A305"/>
  <c r="B304"/>
  <c r="E305" l="1"/>
  <c r="F305"/>
  <c r="C305"/>
  <c r="D305"/>
  <c r="A306"/>
  <c r="B305"/>
  <c r="E306" l="1"/>
  <c r="F306"/>
  <c r="C306"/>
  <c r="D306"/>
  <c r="A307"/>
  <c r="B306"/>
  <c r="E307" l="1"/>
  <c r="F307"/>
  <c r="C307"/>
  <c r="D307"/>
  <c r="A308"/>
  <c r="B307"/>
  <c r="E308" l="1"/>
  <c r="F308"/>
  <c r="C308"/>
  <c r="D308"/>
  <c r="A309"/>
  <c r="B308"/>
  <c r="E309" l="1"/>
  <c r="F309"/>
  <c r="C309"/>
  <c r="D309"/>
  <c r="A310"/>
  <c r="B309"/>
  <c r="E310" l="1"/>
  <c r="F310"/>
  <c r="C310"/>
  <c r="D310"/>
  <c r="A311"/>
  <c r="B310"/>
  <c r="E311" l="1"/>
  <c r="F311"/>
  <c r="C311"/>
  <c r="D311"/>
  <c r="A312"/>
  <c r="B311"/>
  <c r="E312" l="1"/>
  <c r="F312"/>
  <c r="C312"/>
  <c r="D312"/>
  <c r="A313"/>
  <c r="B312"/>
  <c r="E313" l="1"/>
  <c r="F313"/>
  <c r="C313"/>
  <c r="D313"/>
  <c r="A314"/>
  <c r="B313"/>
  <c r="E314" l="1"/>
  <c r="F314"/>
  <c r="C314"/>
  <c r="D314"/>
  <c r="A315"/>
  <c r="B314"/>
  <c r="E315" l="1"/>
  <c r="F315"/>
  <c r="C315"/>
  <c r="D315"/>
  <c r="A316"/>
  <c r="B315"/>
  <c r="E316" l="1"/>
  <c r="F316"/>
  <c r="C316"/>
  <c r="D316"/>
  <c r="A317"/>
  <c r="B316"/>
  <c r="E317" l="1"/>
  <c r="F317"/>
  <c r="C317"/>
  <c r="D317"/>
  <c r="A318"/>
  <c r="B317"/>
  <c r="E318" l="1"/>
  <c r="F318"/>
  <c r="C318"/>
  <c r="D318"/>
  <c r="A319"/>
  <c r="B318"/>
  <c r="E319" l="1"/>
  <c r="F319"/>
  <c r="C319"/>
  <c r="D319"/>
  <c r="A320"/>
  <c r="B319"/>
  <c r="E320" l="1"/>
  <c r="F320"/>
  <c r="C320"/>
  <c r="D320"/>
  <c r="A321"/>
  <c r="B320"/>
  <c r="E321" l="1"/>
  <c r="F321"/>
  <c r="C321"/>
  <c r="D321"/>
  <c r="A322"/>
  <c r="B321"/>
  <c r="E322" l="1"/>
  <c r="F322"/>
  <c r="C322"/>
  <c r="D322"/>
  <c r="A323"/>
  <c r="B322"/>
  <c r="E323" l="1"/>
  <c r="F323"/>
  <c r="C323"/>
  <c r="D323"/>
  <c r="A324"/>
  <c r="B323"/>
  <c r="E324" l="1"/>
  <c r="F324"/>
  <c r="C324"/>
  <c r="D324"/>
  <c r="A325"/>
  <c r="B324"/>
  <c r="E325" l="1"/>
  <c r="F325"/>
  <c r="C325"/>
  <c r="D325"/>
  <c r="A326"/>
  <c r="B325"/>
  <c r="E326" l="1"/>
  <c r="F326"/>
  <c r="C326"/>
  <c r="D326"/>
  <c r="A327"/>
  <c r="B326"/>
  <c r="E327" l="1"/>
  <c r="F327"/>
  <c r="C327"/>
  <c r="D327"/>
  <c r="A328"/>
  <c r="B327"/>
  <c r="E328" l="1"/>
  <c r="F328"/>
  <c r="C328"/>
  <c r="D328"/>
  <c r="A329"/>
  <c r="B328"/>
  <c r="E329" l="1"/>
  <c r="F329"/>
  <c r="C329"/>
  <c r="D329"/>
  <c r="A330"/>
  <c r="B329"/>
  <c r="E330" l="1"/>
  <c r="F330"/>
  <c r="C330"/>
  <c r="D330"/>
  <c r="A331"/>
  <c r="B330"/>
  <c r="E331" l="1"/>
  <c r="F331"/>
  <c r="C331"/>
  <c r="D331"/>
  <c r="A332"/>
  <c r="B331"/>
  <c r="E332" l="1"/>
  <c r="F332"/>
  <c r="C332"/>
  <c r="D332"/>
  <c r="A333"/>
  <c r="B332"/>
  <c r="E333" l="1"/>
  <c r="F333"/>
  <c r="C333"/>
  <c r="D333"/>
  <c r="A334"/>
  <c r="B333"/>
  <c r="E334" l="1"/>
  <c r="F334"/>
  <c r="C334"/>
  <c r="D334"/>
  <c r="A335"/>
  <c r="B334"/>
  <c r="E335" l="1"/>
  <c r="F335"/>
  <c r="C335"/>
  <c r="D335"/>
  <c r="A336"/>
  <c r="B335"/>
  <c r="E336" l="1"/>
  <c r="F336"/>
  <c r="C336"/>
  <c r="D336"/>
  <c r="A337"/>
  <c r="B336"/>
  <c r="E337" l="1"/>
  <c r="F337"/>
  <c r="C337"/>
  <c r="D337"/>
  <c r="A338"/>
  <c r="B337"/>
  <c r="E338" l="1"/>
  <c r="F338"/>
  <c r="C338"/>
  <c r="D338"/>
  <c r="A339"/>
  <c r="B338"/>
  <c r="E339" l="1"/>
  <c r="F339"/>
  <c r="C339"/>
  <c r="D339"/>
  <c r="A340"/>
  <c r="B339"/>
  <c r="E340" l="1"/>
  <c r="F340"/>
  <c r="C340"/>
  <c r="D340"/>
  <c r="A341"/>
  <c r="B340"/>
  <c r="E341" l="1"/>
  <c r="F341"/>
  <c r="C341"/>
  <c r="D341"/>
  <c r="A342"/>
  <c r="B341"/>
  <c r="E342" l="1"/>
  <c r="F342"/>
  <c r="C342"/>
  <c r="D342"/>
  <c r="A343"/>
  <c r="B342"/>
  <c r="E343" l="1"/>
  <c r="F343"/>
  <c r="C343"/>
  <c r="D343"/>
  <c r="A344"/>
  <c r="B343"/>
  <c r="E344" l="1"/>
  <c r="F344"/>
  <c r="C344"/>
  <c r="D344"/>
  <c r="A345"/>
  <c r="B344"/>
  <c r="E345" l="1"/>
  <c r="F345"/>
  <c r="C345"/>
  <c r="D345"/>
  <c r="A346"/>
  <c r="B345"/>
  <c r="E346" l="1"/>
  <c r="F346"/>
  <c r="C346"/>
  <c r="D346"/>
  <c r="A347"/>
  <c r="B346"/>
  <c r="E347" l="1"/>
  <c r="F347"/>
  <c r="C347"/>
  <c r="D347"/>
  <c r="A348"/>
  <c r="B347"/>
  <c r="E348" l="1"/>
  <c r="F348"/>
  <c r="C348"/>
  <c r="D348"/>
  <c r="A349"/>
  <c r="B348"/>
  <c r="E349" l="1"/>
  <c r="F349"/>
  <c r="C349"/>
  <c r="D349"/>
  <c r="A350"/>
  <c r="B349"/>
  <c r="E350" l="1"/>
  <c r="F350"/>
  <c r="C350"/>
  <c r="D350"/>
  <c r="A351"/>
  <c r="B350"/>
  <c r="E351" l="1"/>
  <c r="F351"/>
  <c r="C351"/>
  <c r="D351"/>
  <c r="A352"/>
  <c r="B351"/>
  <c r="E352" l="1"/>
  <c r="F352"/>
  <c r="C352"/>
  <c r="D352"/>
  <c r="A353"/>
  <c r="B352"/>
  <c r="E353" l="1"/>
  <c r="F353"/>
  <c r="C353"/>
  <c r="D353"/>
  <c r="A354"/>
  <c r="B353"/>
  <c r="E354" l="1"/>
  <c r="F354"/>
  <c r="C354"/>
  <c r="D354"/>
  <c r="A355"/>
  <c r="B354"/>
  <c r="E355" l="1"/>
  <c r="F355"/>
  <c r="C355"/>
  <c r="D355"/>
  <c r="A356"/>
  <c r="B355"/>
  <c r="E356" l="1"/>
  <c r="F356"/>
  <c r="C356"/>
  <c r="D356"/>
  <c r="A357"/>
  <c r="B356"/>
  <c r="E357" l="1"/>
  <c r="F357"/>
  <c r="C357"/>
  <c r="D357"/>
  <c r="A358"/>
  <c r="B357"/>
  <c r="E358" l="1"/>
  <c r="F358"/>
  <c r="C358"/>
  <c r="D358"/>
  <c r="A359"/>
  <c r="B358"/>
  <c r="D359" l="1"/>
  <c r="E359"/>
  <c r="F359"/>
  <c r="B359"/>
  <c r="C359"/>
</calcChain>
</file>

<file path=xl/sharedStrings.xml><?xml version="1.0" encoding="utf-8"?>
<sst xmlns="http://schemas.openxmlformats.org/spreadsheetml/2006/main" count="28" uniqueCount="25">
  <si>
    <t>Lump Sum</t>
  </si>
  <si>
    <t>Lump Sum Payment</t>
  </si>
  <si>
    <t>Withdrawal</t>
  </si>
  <si>
    <t>Years</t>
  </si>
  <si>
    <t>Rate</t>
  </si>
  <si>
    <t>Monthly</t>
  </si>
  <si>
    <t>Annual</t>
  </si>
  <si>
    <t>Quartely</t>
  </si>
  <si>
    <t>Annuity Frequency</t>
  </si>
  <si>
    <t>Withdrawal Frequency</t>
  </si>
  <si>
    <t>Rate per period</t>
  </si>
  <si>
    <t>Annuity Payment(PMT)</t>
  </si>
  <si>
    <t>FV of Lump Sum Payment</t>
  </si>
  <si>
    <t>FVOA</t>
  </si>
  <si>
    <t>Semi Annual</t>
  </si>
  <si>
    <t>No of periods</t>
  </si>
  <si>
    <t>Total Interest</t>
  </si>
  <si>
    <t>No of Periods</t>
  </si>
  <si>
    <t>SUMMARY</t>
  </si>
  <si>
    <t>Total Payment-Annuity</t>
  </si>
  <si>
    <t xml:space="preserve">Total Payment </t>
  </si>
  <si>
    <t>Total Investment</t>
  </si>
  <si>
    <t>SCENARIO</t>
  </si>
  <si>
    <t>Periodic withdrawals</t>
  </si>
  <si>
    <t>diff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</si>
</sst>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[$GHC]\ #,##0.00_);[Red]\([$GHC]\ #,##0.00\)"/>
    <numFmt numFmtId="165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</font>
    <font>
      <sz val="12"/>
      <name val="Times New Roman"/>
      <family val="1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5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/>
    <xf numFmtId="4" fontId="0" fillId="0" borderId="0" xfId="0" applyNumberFormat="1"/>
    <xf numFmtId="3" fontId="0" fillId="0" borderId="0" xfId="0" applyNumberFormat="1"/>
    <xf numFmtId="10" fontId="0" fillId="0" borderId="0" xfId="0" applyNumberFormat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0" fontId="0" fillId="2" borderId="0" xfId="0" applyFill="1" applyAlignment="1">
      <alignment wrapText="1"/>
    </xf>
    <xf numFmtId="4" fontId="0" fillId="2" borderId="0" xfId="0" applyNumberFormat="1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3" borderId="0" xfId="0" applyNumberFormat="1" applyFill="1"/>
  </cellXfs>
  <cellStyles count="6">
    <cellStyle name="Comma 2" xfId="1"/>
    <cellStyle name="Currency 2" xfId="2"/>
    <cellStyle name="Normal" xfId="0" builtinId="0"/>
    <cellStyle name="Normal 2" xfId="3"/>
    <cellStyle name="Percent 2" xfId="4"/>
    <cellStyle name="Percent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CELL/EXCEL%20PROS%20CONSULTANCY/COURSE%20MATERIALS/EXCEL%20EXERCI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EMBA/Advanced%20%20Valuation%202011/TEST%20MODEL-BANKI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Application%20Data/Microsoft/Excel/EMBA%20617-FUND%20MANAGEMENT%20ASSIGNMENT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EXCEL%20PROS%20CONSULTANCY/SPREADSHEET/LISTING-Timetable%2013-DEC-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ER"/>
      <sheetName val="GANTT"/>
      <sheetName val="AMORTIZATION"/>
      <sheetName val="Sheet1"/>
      <sheetName val="TITLE"/>
    </sheetNames>
    <sheetDataSet>
      <sheetData sheetId="0">
        <row r="1">
          <cell r="A1" t="str">
            <v>JAN</v>
          </cell>
        </row>
        <row r="2">
          <cell r="A2" t="str">
            <v>FEB</v>
          </cell>
        </row>
        <row r="3">
          <cell r="A3" t="str">
            <v>MAR</v>
          </cell>
        </row>
        <row r="4">
          <cell r="A4" t="str">
            <v>APR</v>
          </cell>
        </row>
        <row r="5">
          <cell r="A5" t="str">
            <v>MAY</v>
          </cell>
        </row>
        <row r="6">
          <cell r="A6" t="str">
            <v>JUN</v>
          </cell>
        </row>
        <row r="7">
          <cell r="A7" t="str">
            <v>JUL</v>
          </cell>
        </row>
        <row r="8">
          <cell r="A8" t="str">
            <v>AUG</v>
          </cell>
        </row>
        <row r="9">
          <cell r="A9" t="str">
            <v>SEP</v>
          </cell>
        </row>
        <row r="10">
          <cell r="A10" t="str">
            <v>OCT</v>
          </cell>
        </row>
        <row r="11">
          <cell r="A11" t="str">
            <v>NOV</v>
          </cell>
        </row>
        <row r="12">
          <cell r="A12" t="str">
            <v>DEC</v>
          </cell>
        </row>
      </sheetData>
      <sheetData sheetId="1">
        <row r="1048568">
          <cell r="A1048568" t="str">
            <v>Planned</v>
          </cell>
          <cell r="C1048568" t="str">
            <v>→</v>
          </cell>
        </row>
        <row r="1048569">
          <cell r="A1048569" t="str">
            <v>Actual</v>
          </cell>
          <cell r="C1048569" t="str">
            <v>∞</v>
          </cell>
        </row>
      </sheetData>
      <sheetData sheetId="2" refreshError="1"/>
      <sheetData sheetId="3" refreshError="1"/>
      <sheetData sheetId="4">
        <row r="1048527">
          <cell r="XFA1048527" t="str">
            <v>Benso Oil Palm Plantation</v>
          </cell>
          <cell r="XFB1048527" t="str">
            <v>BOPP</v>
          </cell>
          <cell r="XFC1048527" t="str">
            <v>AGRO PROCESSING</v>
          </cell>
        </row>
        <row r="1048528">
          <cell r="XFA1048528" t="str">
            <v>Golden Web Limited</v>
          </cell>
          <cell r="XFB1048528" t="str">
            <v>GWEB</v>
          </cell>
          <cell r="XFC1048528" t="str">
            <v>AGRO PROCESSING</v>
          </cell>
        </row>
        <row r="1048529">
          <cell r="XFA1048529" t="str">
            <v>Cal Bank Limited</v>
          </cell>
          <cell r="XFB1048529" t="str">
            <v>CAL</v>
          </cell>
          <cell r="XFC1048529" t="str">
            <v>BANKING AND FINANCE</v>
          </cell>
        </row>
        <row r="1048530">
          <cell r="XFA1048530" t="str">
            <v>Ecobank Ghana Limited</v>
          </cell>
          <cell r="XFB1048530" t="str">
            <v>EBG</v>
          </cell>
          <cell r="XFC1048530" t="str">
            <v>BANKING AND FINANCE</v>
          </cell>
        </row>
        <row r="1048531">
          <cell r="XFA1048531" t="str">
            <v>Ecobank Transnational Incorporated</v>
          </cell>
          <cell r="XFB1048531" t="str">
            <v>ETI</v>
          </cell>
          <cell r="XFC1048531" t="str">
            <v>BANKING AND FINANCE</v>
          </cell>
        </row>
        <row r="1048532">
          <cell r="XFA1048532" t="str">
            <v>Ghana Commercial Bank</v>
          </cell>
          <cell r="XFB1048532" t="str">
            <v>GCB</v>
          </cell>
          <cell r="XFC1048532" t="str">
            <v>BANKING AND FINANCE</v>
          </cell>
        </row>
        <row r="1048533">
          <cell r="XFA1048533" t="str">
            <v>HFC Bank (Ghana) Limited</v>
          </cell>
          <cell r="XFB1048533" t="str">
            <v>HFC</v>
          </cell>
          <cell r="XFC1048533" t="str">
            <v>BANKING AND FINANCE</v>
          </cell>
        </row>
        <row r="1048534">
          <cell r="XFA1048534" t="str">
            <v>Standard Chartered Bank Ghana Limited</v>
          </cell>
          <cell r="XFB1048534" t="str">
            <v>SCB</v>
          </cell>
          <cell r="XFC1048534" t="str">
            <v>BANKING AND FINANCE</v>
          </cell>
        </row>
        <row r="1048535">
          <cell r="XFA1048535" t="str">
            <v>SG-SSB Limited</v>
          </cell>
          <cell r="XFB1048535" t="str">
            <v>SG-SSB</v>
          </cell>
          <cell r="XFC1048535" t="str">
            <v>BANKING AND FINANCE</v>
          </cell>
        </row>
        <row r="1048536">
          <cell r="XFA1048536" t="str">
            <v>Trust Bank Limited ( The Gambia)</v>
          </cell>
          <cell r="XFB1048536" t="str">
            <v>TBL</v>
          </cell>
          <cell r="XFC1048536" t="str">
            <v>BANKING AND FINANCE</v>
          </cell>
        </row>
        <row r="1048537">
          <cell r="XFA1048537" t="str">
            <v>UT BANK LTD</v>
          </cell>
          <cell r="XFB1048537" t="str">
            <v>UTB</v>
          </cell>
          <cell r="XFC1048537" t="str">
            <v>BANKING AND FINANCE</v>
          </cell>
        </row>
        <row r="1048538">
          <cell r="XFA1048538" t="str">
            <v>Guiness Ghana Breweries Limited</v>
          </cell>
          <cell r="XFB1048538" t="str">
            <v>GGBL</v>
          </cell>
          <cell r="XFC1048538" t="str">
            <v>BREWERIES</v>
          </cell>
        </row>
        <row r="1048539">
          <cell r="XFA1048539" t="str">
            <v>Mechanical Llyod Company Limited</v>
          </cell>
          <cell r="XFB1048539" t="str">
            <v>MLC</v>
          </cell>
          <cell r="XFC1048539" t="str">
            <v>DISTRIBUTION AND TRADING</v>
          </cell>
        </row>
        <row r="1048540">
          <cell r="XFA1048540" t="str">
            <v>Produce Buying Company Limited</v>
          </cell>
          <cell r="XFB1048540" t="str">
            <v>PBC</v>
          </cell>
          <cell r="XFC1048540" t="str">
            <v>DISTRIBUTION AND TRADING</v>
          </cell>
        </row>
        <row r="1048541">
          <cell r="XFA1048541" t="str">
            <v>Fan Milk Limited</v>
          </cell>
          <cell r="XFB1048541" t="str">
            <v>FML</v>
          </cell>
          <cell r="XFC1048541" t="str">
            <v>CONSUMER PRODUCTS</v>
          </cell>
        </row>
        <row r="1048542">
          <cell r="XFA1048542" t="str">
            <v>PZ Cussons Ghana Limited</v>
          </cell>
          <cell r="XFB1048542" t="str">
            <v>PZC</v>
          </cell>
          <cell r="XFC1048542" t="str">
            <v>CONSUMER PRODUCTS</v>
          </cell>
        </row>
        <row r="1048543">
          <cell r="XFA1048543" t="str">
            <v>Unilever Ghana Limited</v>
          </cell>
          <cell r="XFB1048543" t="str">
            <v>UNIL</v>
          </cell>
          <cell r="XFC1048543" t="str">
            <v>CONSUMER PRODUCTS</v>
          </cell>
        </row>
        <row r="1048544">
          <cell r="XFA1048544" t="str">
            <v>Clyestone (Ghana) Limited</v>
          </cell>
          <cell r="XFB1048544" t="str">
            <v>CLYD</v>
          </cell>
          <cell r="XFC1048544" t="str">
            <v>INFORMATION COMMUNICATION TECHNOLOGY</v>
          </cell>
        </row>
        <row r="1048545">
          <cell r="XFA1048545" t="str">
            <v>Transaction Solutions (Ghana) Limited</v>
          </cell>
          <cell r="XFB1048545" t="str">
            <v>TRANSOL</v>
          </cell>
          <cell r="XFC1048545" t="str">
            <v>INFORMATION COMMUNICATION TECHNOLOGY</v>
          </cell>
        </row>
        <row r="1048546">
          <cell r="XFA1048546" t="str">
            <v>Enterprise Group Limited</v>
          </cell>
          <cell r="XFB1048546" t="str">
            <v>EGL</v>
          </cell>
          <cell r="XFC1048546" t="str">
            <v>INSURANCE</v>
          </cell>
        </row>
        <row r="1048547">
          <cell r="XFA1048547" t="str">
            <v>SIC Insurance Company Limited</v>
          </cell>
          <cell r="XFB1048547" t="str">
            <v>SIC</v>
          </cell>
          <cell r="XFC1048547" t="str">
            <v>INSURANCE</v>
          </cell>
        </row>
        <row r="1048548">
          <cell r="XFA1048548" t="str">
            <v>Aluworks Limited</v>
          </cell>
          <cell r="XFB1048548" t="str">
            <v>ALW</v>
          </cell>
          <cell r="XFC1048548" t="str">
            <v>MANUFACTURING</v>
          </cell>
        </row>
        <row r="1048549">
          <cell r="XFA1048549" t="str">
            <v>Cocoa Processing Company Limited</v>
          </cell>
          <cell r="XFB1048549" t="str">
            <v>CPC</v>
          </cell>
          <cell r="XFC1048549" t="str">
            <v>MANUFACTURING</v>
          </cell>
        </row>
        <row r="1048550">
          <cell r="XFA1048550" t="str">
            <v>Pioneer Kitchenware Limited</v>
          </cell>
          <cell r="XFB1048550" t="str">
            <v>PKL</v>
          </cell>
          <cell r="XFC1048550" t="str">
            <v>MANUFACTURING</v>
          </cell>
        </row>
        <row r="1048551">
          <cell r="XFA1048551" t="str">
            <v>Africa Champion Induastries Ltd</v>
          </cell>
          <cell r="XFB1048551" t="str">
            <v>ACI</v>
          </cell>
          <cell r="XFC1048551" t="str">
            <v>MANUFACTURING</v>
          </cell>
        </row>
        <row r="1048552">
          <cell r="XFA1048552" t="str">
            <v>AngloGold Ashanti Limited</v>
          </cell>
          <cell r="XFB1048552" t="str">
            <v>AGA</v>
          </cell>
          <cell r="XFC1048552" t="str">
            <v>MINING</v>
          </cell>
        </row>
        <row r="1048553">
          <cell r="XFA1048553" t="str">
            <v>AngloGold Ashanti Depository Shares</v>
          </cell>
          <cell r="XFB1048553" t="str">
            <v>AADs</v>
          </cell>
          <cell r="XFC1048553" t="str">
            <v>MINING</v>
          </cell>
        </row>
        <row r="1048554">
          <cell r="XFA1048554" t="str">
            <v>Golden Star Resources Limited</v>
          </cell>
          <cell r="XFB1048554" t="str">
            <v>GSR</v>
          </cell>
          <cell r="XFC1048554" t="str">
            <v>MINING</v>
          </cell>
        </row>
        <row r="1048555">
          <cell r="XFA1048555" t="str">
            <v>Total Petroleum Ghana Limited</v>
          </cell>
          <cell r="XFB1048555" t="str">
            <v>TOTAL</v>
          </cell>
          <cell r="XFC1048555" t="str">
            <v>OIL &amp; GAS</v>
          </cell>
        </row>
        <row r="1048556">
          <cell r="XFA1048556" t="str">
            <v>Ghana Oil Company Limited</v>
          </cell>
          <cell r="XFB1048556" t="str">
            <v>GOIL</v>
          </cell>
          <cell r="XFC1048556" t="str">
            <v>OIL &amp; GAS</v>
          </cell>
        </row>
        <row r="1048557">
          <cell r="XFA1048557" t="str">
            <v>Ayrton Drug Manufacturing  Limited</v>
          </cell>
          <cell r="XFB1048557" t="str">
            <v>AYRTN</v>
          </cell>
          <cell r="XFC1048557" t="str">
            <v>PHARMACEUTICALS</v>
          </cell>
        </row>
        <row r="1048558">
          <cell r="XFA1048558" t="str">
            <v>Starwin Products Limited</v>
          </cell>
          <cell r="XFB1048558" t="str">
            <v>SPL</v>
          </cell>
          <cell r="XFC1048558" t="str">
            <v>PHARMACEUTICALS</v>
          </cell>
        </row>
        <row r="1048559">
          <cell r="XFA1048559" t="str">
            <v>Camelot Ghana Limited</v>
          </cell>
          <cell r="XFB1048559" t="str">
            <v>CMLT</v>
          </cell>
          <cell r="XFC1048559" t="str">
            <v>PRINTING AND PUBLISHING</v>
          </cell>
        </row>
        <row r="1048560">
          <cell r="XFA1048560" t="str">
            <v>Sam Woode Limted</v>
          </cell>
          <cell r="XFB1048560" t="str">
            <v>SWL</v>
          </cell>
          <cell r="XFC1048560" t="str">
            <v>PRINTING AND PUBLISHING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TITLE"/>
      <sheetName val="HISTORICALS"/>
      <sheetName val="ASSUMPTIONS"/>
      <sheetName val="ANALYSIS"/>
      <sheetName val="FORECAST"/>
      <sheetName val="CASHFLOW CALC"/>
      <sheetName val="DCF OUTPUT"/>
      <sheetName val="METRICS"/>
      <sheetName val="COMPS TABLE"/>
      <sheetName val="GRAPH"/>
      <sheetName val="GSE INDEX"/>
      <sheetName val="TBILLS"/>
      <sheetName val="BETA "/>
      <sheetName val="BETA DATA"/>
      <sheetName val="STOCK PRICES"/>
    </sheetNames>
    <sheetDataSet>
      <sheetData sheetId="0" refreshError="1"/>
      <sheetData sheetId="1"/>
      <sheetData sheetId="2" refreshError="1"/>
      <sheetData sheetId="3">
        <row r="4">
          <cell r="I4">
            <v>265</v>
          </cell>
          <cell r="M4">
            <v>0.18773000000000001</v>
          </cell>
        </row>
        <row r="14">
          <cell r="A14" t="str">
            <v>Base_Case</v>
          </cell>
          <cell r="B14">
            <v>2011</v>
          </cell>
          <cell r="C14">
            <v>2012</v>
          </cell>
          <cell r="D14">
            <v>2013</v>
          </cell>
          <cell r="E14">
            <v>2014</v>
          </cell>
          <cell r="F14">
            <v>2015</v>
          </cell>
        </row>
        <row r="15">
          <cell r="A15" t="str">
            <v>Interest Income Growth</v>
          </cell>
          <cell r="B15">
            <v>0.2</v>
          </cell>
          <cell r="C15">
            <v>0.2</v>
          </cell>
          <cell r="D15">
            <v>0.2</v>
          </cell>
          <cell r="E15">
            <v>0.2</v>
          </cell>
          <cell r="F15">
            <v>0.2</v>
          </cell>
        </row>
        <row r="16">
          <cell r="A16" t="str">
            <v>EBIT Margin</v>
          </cell>
          <cell r="B16">
            <v>0.24</v>
          </cell>
          <cell r="C16">
            <v>0.24</v>
          </cell>
          <cell r="D16">
            <v>0.24</v>
          </cell>
          <cell r="E16">
            <v>0.24</v>
          </cell>
          <cell r="F16">
            <v>0.24</v>
          </cell>
        </row>
        <row r="17">
          <cell r="A17" t="str">
            <v>Effective Tax Rate</v>
          </cell>
          <cell r="B17">
            <v>0.25</v>
          </cell>
          <cell r="C17">
            <v>0.25</v>
          </cell>
          <cell r="D17">
            <v>0.25</v>
          </cell>
          <cell r="E17">
            <v>0.25</v>
          </cell>
          <cell r="F17">
            <v>0.25</v>
          </cell>
        </row>
        <row r="18">
          <cell r="A18" t="str">
            <v>Depreciation &amp; Amortization</v>
          </cell>
          <cell r="B18">
            <v>3.5000000000000003E-2</v>
          </cell>
          <cell r="C18">
            <v>3.5000000000000003E-2</v>
          </cell>
          <cell r="D18">
            <v>0.03</v>
          </cell>
          <cell r="E18">
            <v>0.03</v>
          </cell>
          <cell r="F18">
            <v>0.06</v>
          </cell>
        </row>
        <row r="19">
          <cell r="A19" t="str">
            <v>Capital Expenditures</v>
          </cell>
          <cell r="B19">
            <v>0.05</v>
          </cell>
          <cell r="C19">
            <v>0.05</v>
          </cell>
          <cell r="D19">
            <v>5.5E-2</v>
          </cell>
          <cell r="E19">
            <v>0.06</v>
          </cell>
          <cell r="F19">
            <v>0.06</v>
          </cell>
        </row>
        <row r="20">
          <cell r="A20" t="str">
            <v>NWC as % of Interest Income</v>
          </cell>
          <cell r="B20">
            <v>0.4</v>
          </cell>
          <cell r="C20">
            <v>0.4</v>
          </cell>
          <cell r="D20">
            <v>0.4</v>
          </cell>
          <cell r="E20">
            <v>0.4</v>
          </cell>
          <cell r="F20">
            <v>0.4</v>
          </cell>
        </row>
        <row r="22">
          <cell r="A22" t="str">
            <v>Tax Rate</v>
          </cell>
          <cell r="B22">
            <v>0.25</v>
          </cell>
        </row>
        <row r="23">
          <cell r="A23" t="str">
            <v>Alternative Beta</v>
          </cell>
          <cell r="B23">
            <v>0.8</v>
          </cell>
          <cell r="C23" t="str">
            <v>Terminal Growth Rate Assumption</v>
          </cell>
          <cell r="F23">
            <v>0.02</v>
          </cell>
        </row>
        <row r="24">
          <cell r="A24" t="str">
            <v>Market Rate</v>
          </cell>
          <cell r="B24">
            <v>0.35468379680365997</v>
          </cell>
          <cell r="C24" t="str">
            <v>Terminal Shares Outstanding</v>
          </cell>
          <cell r="F24">
            <v>265</v>
          </cell>
        </row>
        <row r="27">
          <cell r="A27" t="str">
            <v>Low_Case</v>
          </cell>
          <cell r="B27">
            <v>2011</v>
          </cell>
          <cell r="C27">
            <v>2012</v>
          </cell>
          <cell r="D27">
            <v>2013</v>
          </cell>
          <cell r="E27">
            <v>2014</v>
          </cell>
          <cell r="F27">
            <v>2015</v>
          </cell>
        </row>
        <row r="28">
          <cell r="A28" t="str">
            <v>Interest Income Growth</v>
          </cell>
          <cell r="B28">
            <v>0.15</v>
          </cell>
          <cell r="C28">
            <v>0.15</v>
          </cell>
          <cell r="D28">
            <v>0.15</v>
          </cell>
          <cell r="E28">
            <v>0.15</v>
          </cell>
          <cell r="F28">
            <v>0.15</v>
          </cell>
        </row>
        <row r="29">
          <cell r="A29" t="str">
            <v>EBIT Margin</v>
          </cell>
          <cell r="B29">
            <v>0.15</v>
          </cell>
          <cell r="C29">
            <v>0.15</v>
          </cell>
          <cell r="D29">
            <v>0.15</v>
          </cell>
          <cell r="E29">
            <v>0.15</v>
          </cell>
          <cell r="F29">
            <v>0.15</v>
          </cell>
        </row>
        <row r="30">
          <cell r="A30" t="str">
            <v>Effective Tax Rate</v>
          </cell>
          <cell r="B30">
            <v>0.25</v>
          </cell>
          <cell r="C30">
            <v>0.25</v>
          </cell>
          <cell r="D30">
            <v>0.25</v>
          </cell>
          <cell r="E30">
            <v>0.25</v>
          </cell>
          <cell r="F30">
            <v>0.25</v>
          </cell>
        </row>
        <row r="31">
          <cell r="A31" t="str">
            <v>Depreciation &amp; Amortization</v>
          </cell>
          <cell r="B31">
            <v>0.03</v>
          </cell>
          <cell r="C31">
            <v>0.03</v>
          </cell>
          <cell r="D31">
            <v>0.03</v>
          </cell>
          <cell r="E31">
            <v>0.04</v>
          </cell>
          <cell r="F31">
            <v>3.5000000000000003E-2</v>
          </cell>
        </row>
        <row r="32">
          <cell r="A32" t="str">
            <v>Capital Expenditures</v>
          </cell>
          <cell r="B32">
            <v>0.03</v>
          </cell>
          <cell r="C32">
            <v>0.03</v>
          </cell>
          <cell r="D32">
            <v>0.03</v>
          </cell>
          <cell r="E32">
            <v>3.5000000000000003E-2</v>
          </cell>
          <cell r="F32">
            <v>3.5000000000000003E-2</v>
          </cell>
        </row>
        <row r="33">
          <cell r="A33" t="str">
            <v>NWC as % of Interest Income</v>
          </cell>
          <cell r="B33">
            <v>0.18</v>
          </cell>
          <cell r="C33">
            <v>0.18</v>
          </cell>
          <cell r="D33">
            <v>0.18</v>
          </cell>
          <cell r="E33">
            <v>0.18</v>
          </cell>
          <cell r="F33">
            <v>0.18</v>
          </cell>
        </row>
        <row r="35">
          <cell r="A35" t="str">
            <v>Tax Rate</v>
          </cell>
          <cell r="B35">
            <v>0.25</v>
          </cell>
        </row>
        <row r="36">
          <cell r="A36" t="str">
            <v>Alternative Beta</v>
          </cell>
          <cell r="B36">
            <v>0.4</v>
          </cell>
          <cell r="C36" t="str">
            <v>Terminal Growth Rate Assumption</v>
          </cell>
          <cell r="F36">
            <v>0.01</v>
          </cell>
        </row>
        <row r="37">
          <cell r="A37" t="str">
            <v>Market Rate</v>
          </cell>
          <cell r="B37">
            <v>0.35468379680365997</v>
          </cell>
          <cell r="C37" t="str">
            <v>Terminal Shares Outstanding</v>
          </cell>
          <cell r="F37">
            <v>265</v>
          </cell>
        </row>
        <row r="40">
          <cell r="A40" t="str">
            <v>High_Case</v>
          </cell>
          <cell r="B40">
            <v>2011</v>
          </cell>
          <cell r="C40">
            <v>2012</v>
          </cell>
          <cell r="D40">
            <v>2013</v>
          </cell>
          <cell r="E40">
            <v>2014</v>
          </cell>
          <cell r="F40">
            <v>2015</v>
          </cell>
        </row>
        <row r="41">
          <cell r="A41" t="str">
            <v>Interest Income Growth</v>
          </cell>
          <cell r="B41">
            <v>0.4</v>
          </cell>
          <cell r="C41">
            <v>0.4</v>
          </cell>
          <cell r="D41">
            <v>0.4</v>
          </cell>
          <cell r="E41">
            <v>0.4</v>
          </cell>
          <cell r="F41">
            <v>0.4</v>
          </cell>
        </row>
        <row r="42">
          <cell r="A42" t="str">
            <v>EBIT Margin</v>
          </cell>
          <cell r="B42">
            <v>0.27</v>
          </cell>
          <cell r="C42">
            <v>0.27</v>
          </cell>
          <cell r="D42">
            <v>0.27</v>
          </cell>
          <cell r="E42">
            <v>0.27</v>
          </cell>
          <cell r="F42">
            <v>0.27</v>
          </cell>
        </row>
        <row r="43">
          <cell r="A43" t="str">
            <v>Effective Tax Rate</v>
          </cell>
          <cell r="B43">
            <v>0.25</v>
          </cell>
          <cell r="C43">
            <v>0.25</v>
          </cell>
          <cell r="D43">
            <v>0.25</v>
          </cell>
          <cell r="E43">
            <v>0.25</v>
          </cell>
          <cell r="F43">
            <v>0.25</v>
          </cell>
        </row>
        <row r="44">
          <cell r="A44" t="str">
            <v>Depreciation &amp; Amortization</v>
          </cell>
          <cell r="B44">
            <v>0.04</v>
          </cell>
          <cell r="C44">
            <v>0.04</v>
          </cell>
          <cell r="D44">
            <v>0.04</v>
          </cell>
          <cell r="E44">
            <v>0.04</v>
          </cell>
          <cell r="F44">
            <v>0.1</v>
          </cell>
        </row>
        <row r="45">
          <cell r="A45" t="str">
            <v>Capital Expenditures</v>
          </cell>
          <cell r="B45">
            <v>0.1</v>
          </cell>
          <cell r="C45">
            <v>0.1</v>
          </cell>
          <cell r="D45">
            <v>0.1</v>
          </cell>
          <cell r="E45">
            <v>0.1</v>
          </cell>
          <cell r="F45">
            <v>0.1</v>
          </cell>
        </row>
        <row r="46">
          <cell r="A46" t="str">
            <v>NWC as % of Interest Income</v>
          </cell>
          <cell r="B46">
            <v>0.5</v>
          </cell>
          <cell r="C46">
            <v>0.5</v>
          </cell>
          <cell r="D46">
            <v>0.5</v>
          </cell>
          <cell r="E46">
            <v>0.5</v>
          </cell>
          <cell r="F46">
            <v>0.5</v>
          </cell>
        </row>
        <row r="48">
          <cell r="A48" t="str">
            <v>Tax Rate</v>
          </cell>
          <cell r="B48">
            <v>0.25</v>
          </cell>
        </row>
        <row r="49">
          <cell r="A49" t="str">
            <v>Alternative Beta</v>
          </cell>
          <cell r="B49">
            <v>1</v>
          </cell>
          <cell r="C49" t="str">
            <v>Terminal Growth Rate Assumption</v>
          </cell>
          <cell r="F49">
            <v>0.03</v>
          </cell>
        </row>
        <row r="50">
          <cell r="A50" t="str">
            <v>Market Rate</v>
          </cell>
          <cell r="B50">
            <v>0.35468379680365997</v>
          </cell>
          <cell r="C50" t="str">
            <v>Terminal Shares Outstanding</v>
          </cell>
          <cell r="F50">
            <v>265</v>
          </cell>
        </row>
      </sheetData>
      <sheetData sheetId="4">
        <row r="1">
          <cell r="D1" t="str">
            <v>BASE_CASE</v>
          </cell>
        </row>
        <row r="22">
          <cell r="B22">
            <v>0.2990595280344272</v>
          </cell>
        </row>
        <row r="1048547">
          <cell r="L1048547" t="str">
            <v>BASE_CASE</v>
          </cell>
          <cell r="M1048547" t="str">
            <v>Growth and WACC Assumptions-BC</v>
          </cell>
          <cell r="N1048547" t="str">
            <v>Projected-BASE CASE</v>
          </cell>
          <cell r="O1048547" t="str">
            <v>BASE CASE</v>
          </cell>
        </row>
        <row r="1048548">
          <cell r="L1048548" t="str">
            <v>LOW_CASE</v>
          </cell>
          <cell r="M1048548" t="str">
            <v>Growth and WACC Assumptions-LC</v>
          </cell>
          <cell r="N1048548" t="str">
            <v>Projected-LOW CASE</v>
          </cell>
          <cell r="O1048548" t="str">
            <v>LOW CASE</v>
          </cell>
        </row>
        <row r="1048549">
          <cell r="L1048549" t="str">
            <v>HIGH_CASE</v>
          </cell>
          <cell r="M1048549" t="str">
            <v>Growth and WACC Assumptions-HC</v>
          </cell>
          <cell r="N1048549" t="str">
            <v>Projected-HIGH CASE</v>
          </cell>
          <cell r="O1048549" t="str">
            <v>HIGH CASE</v>
          </cell>
        </row>
      </sheetData>
      <sheetData sheetId="5">
        <row r="5">
          <cell r="F5">
            <v>387483</v>
          </cell>
        </row>
      </sheetData>
      <sheetData sheetId="6" refreshError="1"/>
      <sheetData sheetId="7">
        <row r="4">
          <cell r="C4">
            <v>0.02</v>
          </cell>
        </row>
      </sheetData>
      <sheetData sheetId="8" refreshError="1"/>
      <sheetData sheetId="9">
        <row r="29">
          <cell r="I29">
            <v>5.8574851694807935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F P&amp;L"/>
      <sheetName val="Sheet1"/>
      <sheetName val="Changes in HF P&amp;L"/>
      <sheetName val="Forecast"/>
      <sheetName val="Analysis"/>
    </sheetNames>
    <sheetDataSet>
      <sheetData sheetId="0" refreshError="1"/>
      <sheetData sheetId="1"/>
      <sheetData sheetId="2" refreshError="1"/>
      <sheetData sheetId="3" refreshError="1"/>
      <sheetData sheetId="4">
        <row r="16">
          <cell r="B16">
            <v>0.127</v>
          </cell>
          <cell r="H16">
            <v>5.8</v>
          </cell>
        </row>
        <row r="17">
          <cell r="B17">
            <v>1.2</v>
          </cell>
          <cell r="E17">
            <v>0.1</v>
          </cell>
        </row>
        <row r="19">
          <cell r="B19">
            <v>0.19550000000000001</v>
          </cell>
        </row>
        <row r="21">
          <cell r="K21">
            <v>2.443594612800001</v>
          </cell>
        </row>
        <row r="22">
          <cell r="B22">
            <v>0.36160000000000003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METABLE(old)"/>
      <sheetName val="TIMETABLE (new)"/>
      <sheetName val="FEE STRUCTURE"/>
      <sheetName val="Work Plan"/>
    </sheetNames>
    <sheetDataSet>
      <sheetData sheetId="0" refreshError="1"/>
      <sheetData sheetId="1">
        <row r="1048570">
          <cell r="XEN1048570" t="str">
            <v>→</v>
          </cell>
        </row>
        <row r="1048571">
          <cell r="XEN1048571" t="str">
            <v>•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9"/>
  <sheetViews>
    <sheetView tabSelected="1" workbookViewId="0">
      <selection activeCell="F11" sqref="F11"/>
    </sheetView>
  </sheetViews>
  <sheetFormatPr defaultRowHeight="15"/>
  <cols>
    <col min="1" max="1" width="23.85546875" bestFit="1" customWidth="1"/>
    <col min="2" max="2" width="14.140625" bestFit="1" customWidth="1"/>
    <col min="3" max="3" width="15.140625" bestFit="1" customWidth="1"/>
    <col min="4" max="4" width="21.85546875" bestFit="1" customWidth="1"/>
    <col min="5" max="5" width="14.140625" bestFit="1" customWidth="1"/>
    <col min="6" max="6" width="20.42578125" bestFit="1" customWidth="1"/>
    <col min="9" max="9" width="12.140625" bestFit="1" customWidth="1"/>
    <col min="12" max="13" width="9.140625" hidden="1" customWidth="1"/>
  </cols>
  <sheetData>
    <row r="1" spans="1:13">
      <c r="A1" s="14" t="s">
        <v>22</v>
      </c>
      <c r="B1" s="14"/>
      <c r="D1" s="13" t="s">
        <v>18</v>
      </c>
      <c r="E1" s="13"/>
      <c r="L1" t="s">
        <v>6</v>
      </c>
      <c r="M1">
        <v>1</v>
      </c>
    </row>
    <row r="2" spans="1:13">
      <c r="A2" t="s">
        <v>1</v>
      </c>
      <c r="B2" s="2">
        <v>20000</v>
      </c>
      <c r="D2" t="s">
        <v>10</v>
      </c>
      <c r="E2" s="3">
        <f>+B5/C7</f>
        <v>2.2500000000000003E-2</v>
      </c>
      <c r="L2" t="s">
        <v>14</v>
      </c>
      <c r="M2">
        <v>6</v>
      </c>
    </row>
    <row r="3" spans="1:13">
      <c r="A3" t="s">
        <v>11</v>
      </c>
      <c r="B3" s="2">
        <v>2000</v>
      </c>
      <c r="D3" t="s">
        <v>15</v>
      </c>
      <c r="E3" s="2">
        <f>+B6*C7</f>
        <v>18</v>
      </c>
      <c r="L3" t="s">
        <v>7</v>
      </c>
      <c r="M3">
        <v>4</v>
      </c>
    </row>
    <row r="4" spans="1:13">
      <c r="A4" t="s">
        <v>2</v>
      </c>
      <c r="B4" s="8">
        <v>6000</v>
      </c>
      <c r="D4" t="s">
        <v>19</v>
      </c>
      <c r="E4" s="2">
        <f>+E3*B3</f>
        <v>36000</v>
      </c>
      <c r="L4" t="s">
        <v>5</v>
      </c>
      <c r="M4">
        <v>12</v>
      </c>
    </row>
    <row r="5" spans="1:13">
      <c r="A5" t="s">
        <v>4</v>
      </c>
      <c r="B5" s="9">
        <v>0.13500000000000001</v>
      </c>
      <c r="D5" t="s">
        <v>0</v>
      </c>
      <c r="E5" s="2">
        <f>+B2</f>
        <v>20000</v>
      </c>
    </row>
    <row r="6" spans="1:13">
      <c r="A6" t="s">
        <v>3</v>
      </c>
      <c r="B6" s="2">
        <v>3</v>
      </c>
      <c r="D6" t="s">
        <v>20</v>
      </c>
      <c r="E6" s="2">
        <f>SUM(E4:E5)</f>
        <v>56000</v>
      </c>
    </row>
    <row r="7" spans="1:13">
      <c r="A7" t="s">
        <v>8</v>
      </c>
      <c r="B7" s="8" t="s">
        <v>14</v>
      </c>
      <c r="C7" s="4">
        <f>+VLOOKUP(B7,L1:M4,2,0)</f>
        <v>6</v>
      </c>
      <c r="D7" t="s">
        <v>21</v>
      </c>
      <c r="E7" s="1">
        <f>+FV(E2,E3,-B3,-B2,1)</f>
        <v>74622.442454004675</v>
      </c>
    </row>
    <row r="8" spans="1:13">
      <c r="A8" t="s">
        <v>9</v>
      </c>
      <c r="B8" s="8" t="s">
        <v>14</v>
      </c>
      <c r="C8">
        <f>+VLOOKUP(B8,L1:M4,2,0)</f>
        <v>6</v>
      </c>
      <c r="D8" t="s">
        <v>16</v>
      </c>
      <c r="E8" s="1">
        <f>+E7-E6</f>
        <v>18622.442454004675</v>
      </c>
    </row>
    <row r="9" spans="1:13">
      <c r="B9" s="8"/>
      <c r="C9" s="4"/>
      <c r="E9" s="1"/>
    </row>
    <row r="10" spans="1:13">
      <c r="B10" s="2"/>
    </row>
    <row r="11" spans="1:13" ht="30">
      <c r="A11" s="6" t="s">
        <v>17</v>
      </c>
      <c r="B11" s="7" t="s">
        <v>12</v>
      </c>
      <c r="C11" t="s">
        <v>13</v>
      </c>
      <c r="D11" t="s">
        <v>23</v>
      </c>
      <c r="E11" t="s">
        <v>13</v>
      </c>
      <c r="F11" t="s">
        <v>24</v>
      </c>
    </row>
    <row r="12" spans="1:13">
      <c r="A12" s="6">
        <v>0</v>
      </c>
      <c r="B12" s="5">
        <f>+B2</f>
        <v>20000</v>
      </c>
      <c r="C12" s="5">
        <f>+B3</f>
        <v>2000</v>
      </c>
      <c r="E12" s="1">
        <f>C12*(1+$E$2)^A12</f>
        <v>2000</v>
      </c>
      <c r="F12" s="15"/>
    </row>
    <row r="13" spans="1:13">
      <c r="A13" s="6">
        <f t="shared" ref="A13:A76" si="0">+IF(A12&gt;=$E$3,"",A12+1)</f>
        <v>1</v>
      </c>
      <c r="B13" s="5">
        <f t="shared" ref="B13:B76" si="1">IF(A13="","",FV($E$2,A13,,-$B$2,1))</f>
        <v>20450</v>
      </c>
      <c r="C13" s="5">
        <f>IF(A13="","",FV($E$2,A13,-$B$3,,1))</f>
        <v>2044.9999999999964</v>
      </c>
      <c r="D13" s="10" t="str">
        <f>IF(A13="","",IF(MOD(A13,$C$8)=0,$B$4,""))</f>
        <v/>
      </c>
      <c r="E13" s="1">
        <f>IF(A13="","",(C12*(1+$E$2)^A13)-D12)</f>
        <v>2045</v>
      </c>
      <c r="F13" s="15" t="e">
        <f>IF(A13="","",E13-D13)</f>
        <v>#VALUE!</v>
      </c>
    </row>
    <row r="14" spans="1:13" ht="15" customHeight="1">
      <c r="A14" s="6">
        <f t="shared" si="0"/>
        <v>2</v>
      </c>
      <c r="B14" s="5">
        <f t="shared" si="1"/>
        <v>20910.124999999996</v>
      </c>
      <c r="C14" s="5">
        <f t="shared" ref="C14:C76" si="2">IF(A14="","",FV($E$2,A14,-$B$3,,1))</f>
        <v>4136.0124999999862</v>
      </c>
      <c r="D14" s="10" t="str">
        <f t="shared" ref="D14:D77" si="3">IF(A14="","",IF(MOD(A14,$C$8)=0,$B$4,""))</f>
        <v/>
      </c>
      <c r="E14" s="1">
        <f>IF(A14="","",(((E13+$E$12)*(1+$E$2)^$A$13)))</f>
        <v>4136.0124999999998</v>
      </c>
      <c r="F14" s="15" t="e">
        <f t="shared" ref="F14:F77" si="4">IF(A14="","",E14-D14)</f>
        <v>#VALUE!</v>
      </c>
      <c r="G14" s="7"/>
      <c r="H14" s="7"/>
    </row>
    <row r="15" spans="1:13">
      <c r="A15" s="6">
        <f t="shared" si="0"/>
        <v>3</v>
      </c>
      <c r="B15" s="5">
        <f t="shared" si="1"/>
        <v>21380.602812499998</v>
      </c>
      <c r="C15" s="5">
        <f t="shared" si="2"/>
        <v>6274.0727812499808</v>
      </c>
      <c r="D15" s="10" t="str">
        <f t="shared" si="3"/>
        <v/>
      </c>
      <c r="E15" s="1">
        <f t="shared" ref="E15:E78" si="5">IF(A15="","",(((E14+$E$12)*(1+$E$2)^$A$13)))</f>
        <v>6274.0727812499999</v>
      </c>
      <c r="F15" s="15" t="e">
        <f t="shared" si="4"/>
        <v>#VALUE!</v>
      </c>
      <c r="G15" s="7"/>
      <c r="H15" s="7"/>
    </row>
    <row r="16" spans="1:13">
      <c r="A16" s="6">
        <f t="shared" si="0"/>
        <v>4</v>
      </c>
      <c r="B16" s="5">
        <f t="shared" si="1"/>
        <v>21861.666375781246</v>
      </c>
      <c r="C16" s="5">
        <f t="shared" si="2"/>
        <v>8460.239418828105</v>
      </c>
      <c r="D16" s="10" t="str">
        <f t="shared" si="3"/>
        <v/>
      </c>
      <c r="E16" s="1">
        <f t="shared" si="5"/>
        <v>8460.2394188281251</v>
      </c>
      <c r="F16" s="15" t="e">
        <f t="shared" si="4"/>
        <v>#VALUE!</v>
      </c>
      <c r="G16" s="7"/>
      <c r="H16" s="7"/>
    </row>
    <row r="17" spans="1:8">
      <c r="A17" s="6">
        <f t="shared" si="0"/>
        <v>5</v>
      </c>
      <c r="B17" s="5">
        <f t="shared" si="1"/>
        <v>22353.553869236326</v>
      </c>
      <c r="C17" s="5">
        <f t="shared" si="2"/>
        <v>10695.59480575174</v>
      </c>
      <c r="D17" s="10" t="str">
        <f t="shared" si="3"/>
        <v/>
      </c>
      <c r="E17" s="1">
        <f t="shared" si="5"/>
        <v>10695.594805751758</v>
      </c>
      <c r="F17" s="15" t="e">
        <f t="shared" si="4"/>
        <v>#VALUE!</v>
      </c>
      <c r="G17" s="7"/>
      <c r="H17" s="7"/>
    </row>
    <row r="18" spans="1:8">
      <c r="A18" s="6">
        <f t="shared" si="0"/>
        <v>6</v>
      </c>
      <c r="B18" s="5">
        <f t="shared" si="1"/>
        <v>22856.508831294141</v>
      </c>
      <c r="C18" s="5">
        <f>IF(A18="","",FV($E$2,A18,-$B$3,,1))</f>
        <v>12981.245688881145</v>
      </c>
      <c r="D18" s="10">
        <f t="shared" si="3"/>
        <v>6000</v>
      </c>
      <c r="E18" s="1">
        <f t="shared" si="5"/>
        <v>12981.245688881172</v>
      </c>
      <c r="F18" s="15">
        <f t="shared" si="4"/>
        <v>6981.2456888811721</v>
      </c>
      <c r="G18" s="11"/>
      <c r="H18" s="11"/>
    </row>
    <row r="19" spans="1:8">
      <c r="A19" s="6">
        <f t="shared" si="0"/>
        <v>7</v>
      </c>
      <c r="B19" s="5">
        <f t="shared" si="1"/>
        <v>23370.780279998256</v>
      </c>
      <c r="C19" s="5">
        <f t="shared" si="2"/>
        <v>15318.323716880959</v>
      </c>
      <c r="D19" s="10" t="str">
        <f t="shared" si="3"/>
        <v/>
      </c>
      <c r="E19" s="1">
        <f t="shared" si="5"/>
        <v>15318.323716880997</v>
      </c>
      <c r="F19" s="15" t="e">
        <f t="shared" si="4"/>
        <v>#VALUE!</v>
      </c>
    </row>
    <row r="20" spans="1:8">
      <c r="A20" s="6">
        <f t="shared" si="0"/>
        <v>8</v>
      </c>
      <c r="B20" s="5">
        <f t="shared" si="1"/>
        <v>23896.622836298215</v>
      </c>
      <c r="C20" s="5">
        <f t="shared" si="2"/>
        <v>17707.986000510769</v>
      </c>
      <c r="D20" s="10" t="str">
        <f t="shared" si="3"/>
        <v/>
      </c>
      <c r="E20" s="1">
        <f t="shared" si="5"/>
        <v>17707.98600051082</v>
      </c>
      <c r="F20" s="15" t="e">
        <f t="shared" si="4"/>
        <v>#VALUE!</v>
      </c>
    </row>
    <row r="21" spans="1:8">
      <c r="A21" s="6">
        <f t="shared" si="0"/>
        <v>9</v>
      </c>
      <c r="B21" s="5">
        <f t="shared" si="1"/>
        <v>24434.296850114919</v>
      </c>
      <c r="C21" s="5">
        <f t="shared" si="2"/>
        <v>20151.415685522246</v>
      </c>
      <c r="D21" s="10" t="str">
        <f t="shared" si="3"/>
        <v/>
      </c>
      <c r="E21" s="1">
        <f t="shared" si="5"/>
        <v>20151.415685522312</v>
      </c>
      <c r="F21" s="15" t="e">
        <f t="shared" si="4"/>
        <v>#VALUE!</v>
      </c>
    </row>
    <row r="22" spans="1:8">
      <c r="A22" s="6">
        <f t="shared" si="0"/>
        <v>10</v>
      </c>
      <c r="B22" s="5">
        <f t="shared" si="1"/>
        <v>24984.068529242504</v>
      </c>
      <c r="C22" s="5">
        <f t="shared" si="2"/>
        <v>22649.822538446493</v>
      </c>
      <c r="D22" s="10" t="str">
        <f t="shared" si="3"/>
        <v/>
      </c>
      <c r="E22" s="1">
        <f t="shared" si="5"/>
        <v>22649.822538446562</v>
      </c>
      <c r="F22" s="15" t="e">
        <f t="shared" si="4"/>
        <v>#VALUE!</v>
      </c>
    </row>
    <row r="23" spans="1:8">
      <c r="A23" s="6">
        <f t="shared" si="0"/>
        <v>11</v>
      </c>
      <c r="B23" s="5">
        <f t="shared" si="1"/>
        <v>25546.210071150461</v>
      </c>
      <c r="C23" s="5">
        <f t="shared" si="2"/>
        <v>25204.443545561528</v>
      </c>
      <c r="D23" s="10" t="str">
        <f t="shared" si="3"/>
        <v/>
      </c>
      <c r="E23" s="1">
        <f t="shared" si="5"/>
        <v>25204.443545561608</v>
      </c>
      <c r="F23" s="15" t="e">
        <f t="shared" si="4"/>
        <v>#VALUE!</v>
      </c>
    </row>
    <row r="24" spans="1:8">
      <c r="A24" s="6">
        <f t="shared" si="0"/>
        <v>12</v>
      </c>
      <c r="B24" s="5">
        <f t="shared" si="1"/>
        <v>26120.999797751345</v>
      </c>
      <c r="C24" s="5">
        <f>IF(A24="","",FV($E$2,A24,-$B$3,,1))</f>
        <v>27816.543525336667</v>
      </c>
      <c r="D24" s="10">
        <f t="shared" si="3"/>
        <v>6000</v>
      </c>
      <c r="E24" s="1">
        <f t="shared" si="5"/>
        <v>27816.543525336743</v>
      </c>
      <c r="F24" s="15">
        <f t="shared" si="4"/>
        <v>21816.543525336743</v>
      </c>
    </row>
    <row r="25" spans="1:8">
      <c r="A25" s="6">
        <f t="shared" si="0"/>
        <v>13</v>
      </c>
      <c r="B25" s="5">
        <f t="shared" si="1"/>
        <v>26708.72229320075</v>
      </c>
      <c r="C25" s="5">
        <f t="shared" si="2"/>
        <v>30487.41575465674</v>
      </c>
      <c r="D25" s="10" t="str">
        <f t="shared" si="3"/>
        <v/>
      </c>
      <c r="E25" s="1">
        <f t="shared" si="5"/>
        <v>30487.41575465682</v>
      </c>
      <c r="F25" s="15" t="e">
        <f t="shared" si="4"/>
        <v>#VALUE!</v>
      </c>
    </row>
    <row r="26" spans="1:8">
      <c r="A26" s="6">
        <f t="shared" si="0"/>
        <v>14</v>
      </c>
      <c r="B26" s="5">
        <f t="shared" si="1"/>
        <v>27309.668544797769</v>
      </c>
      <c r="C26" s="5">
        <f t="shared" si="2"/>
        <v>33218.382609136512</v>
      </c>
      <c r="D26" s="10" t="str">
        <f t="shared" si="3"/>
        <v/>
      </c>
      <c r="E26" s="1">
        <f t="shared" si="5"/>
        <v>33218.382609136599</v>
      </c>
      <c r="F26" s="15" t="e">
        <f t="shared" si="4"/>
        <v>#VALUE!</v>
      </c>
    </row>
    <row r="27" spans="1:8">
      <c r="A27" s="6">
        <f t="shared" si="0"/>
        <v>15</v>
      </c>
      <c r="B27" s="5">
        <f t="shared" si="1"/>
        <v>27924.136087055715</v>
      </c>
      <c r="C27" s="5">
        <f t="shared" si="2"/>
        <v>36010.796217842086</v>
      </c>
      <c r="D27" s="10" t="str">
        <f t="shared" si="3"/>
        <v/>
      </c>
      <c r="E27" s="1">
        <f t="shared" si="5"/>
        <v>36010.796217842173</v>
      </c>
      <c r="F27" s="15" t="e">
        <f t="shared" si="4"/>
        <v>#VALUE!</v>
      </c>
    </row>
    <row r="28" spans="1:8">
      <c r="A28" s="6">
        <f t="shared" si="0"/>
        <v>16</v>
      </c>
      <c r="B28" s="5">
        <f t="shared" si="1"/>
        <v>28552.429149014461</v>
      </c>
      <c r="C28" s="5">
        <f t="shared" si="2"/>
        <v>38866.039132743492</v>
      </c>
      <c r="D28" s="10" t="str">
        <f t="shared" si="3"/>
        <v/>
      </c>
      <c r="E28" s="1">
        <f t="shared" si="5"/>
        <v>38866.039132743623</v>
      </c>
      <c r="F28" s="15" t="e">
        <f t="shared" si="4"/>
        <v>#VALUE!</v>
      </c>
    </row>
    <row r="29" spans="1:8">
      <c r="A29" s="6">
        <f t="shared" si="0"/>
        <v>17</v>
      </c>
      <c r="B29" s="5">
        <f t="shared" si="1"/>
        <v>29194.858804867286</v>
      </c>
      <c r="C29" s="5">
        <f t="shared" si="2"/>
        <v>41785.525013230217</v>
      </c>
      <c r="D29" s="10" t="str">
        <f t="shared" si="3"/>
        <v/>
      </c>
      <c r="E29" s="1">
        <f t="shared" si="5"/>
        <v>41785.525013230355</v>
      </c>
      <c r="F29" s="15" t="e">
        <f t="shared" si="4"/>
        <v>#VALUE!</v>
      </c>
    </row>
    <row r="30" spans="1:8">
      <c r="A30" s="6">
        <f t="shared" si="0"/>
        <v>18</v>
      </c>
      <c r="B30" s="5">
        <f t="shared" si="1"/>
        <v>29851.743127976795</v>
      </c>
      <c r="C30" s="5">
        <f t="shared" si="2"/>
        <v>44770.699326027876</v>
      </c>
      <c r="D30" s="10">
        <f t="shared" si="3"/>
        <v>6000</v>
      </c>
      <c r="E30" s="1">
        <f t="shared" si="5"/>
        <v>44770.699326028036</v>
      </c>
      <c r="F30" s="15">
        <f t="shared" si="4"/>
        <v>38770.699326028036</v>
      </c>
    </row>
    <row r="31" spans="1:8">
      <c r="A31" s="6" t="str">
        <f t="shared" si="0"/>
        <v/>
      </c>
      <c r="B31" s="5" t="str">
        <f t="shared" si="1"/>
        <v/>
      </c>
      <c r="C31" s="5" t="str">
        <f t="shared" si="2"/>
        <v/>
      </c>
      <c r="D31" s="10" t="str">
        <f t="shared" si="3"/>
        <v/>
      </c>
      <c r="E31" s="1" t="str">
        <f t="shared" si="5"/>
        <v/>
      </c>
      <c r="F31" s="12" t="str">
        <f t="shared" si="4"/>
        <v/>
      </c>
    </row>
    <row r="32" spans="1:8">
      <c r="A32" s="6" t="str">
        <f t="shared" si="0"/>
        <v/>
      </c>
      <c r="B32" s="5" t="str">
        <f t="shared" si="1"/>
        <v/>
      </c>
      <c r="C32" s="5" t="str">
        <f t="shared" si="2"/>
        <v/>
      </c>
      <c r="D32" s="10" t="str">
        <f t="shared" si="3"/>
        <v/>
      </c>
      <c r="E32" s="1" t="str">
        <f t="shared" si="5"/>
        <v/>
      </c>
      <c r="F32" s="12" t="str">
        <f t="shared" si="4"/>
        <v/>
      </c>
    </row>
    <row r="33" spans="1:6">
      <c r="A33" s="6" t="str">
        <f t="shared" si="0"/>
        <v/>
      </c>
      <c r="B33" s="5" t="str">
        <f t="shared" si="1"/>
        <v/>
      </c>
      <c r="C33" s="5" t="str">
        <f t="shared" si="2"/>
        <v/>
      </c>
      <c r="D33" s="10" t="str">
        <f t="shared" si="3"/>
        <v/>
      </c>
      <c r="E33" s="1" t="str">
        <f t="shared" si="5"/>
        <v/>
      </c>
      <c r="F33" s="12" t="str">
        <f t="shared" si="4"/>
        <v/>
      </c>
    </row>
    <row r="34" spans="1:6">
      <c r="A34" s="6" t="str">
        <f t="shared" si="0"/>
        <v/>
      </c>
      <c r="B34" s="5" t="str">
        <f t="shared" si="1"/>
        <v/>
      </c>
      <c r="C34" s="5" t="str">
        <f t="shared" si="2"/>
        <v/>
      </c>
      <c r="D34" s="10" t="str">
        <f t="shared" si="3"/>
        <v/>
      </c>
      <c r="E34" s="1" t="str">
        <f t="shared" si="5"/>
        <v/>
      </c>
      <c r="F34" s="12" t="str">
        <f t="shared" si="4"/>
        <v/>
      </c>
    </row>
    <row r="35" spans="1:6">
      <c r="A35" s="6" t="str">
        <f t="shared" si="0"/>
        <v/>
      </c>
      <c r="B35" s="5" t="str">
        <f t="shared" si="1"/>
        <v/>
      </c>
      <c r="C35" s="5" t="str">
        <f t="shared" si="2"/>
        <v/>
      </c>
      <c r="D35" s="10" t="str">
        <f t="shared" si="3"/>
        <v/>
      </c>
      <c r="E35" s="1" t="str">
        <f t="shared" si="5"/>
        <v/>
      </c>
      <c r="F35" s="12" t="str">
        <f t="shared" si="4"/>
        <v/>
      </c>
    </row>
    <row r="36" spans="1:6">
      <c r="A36" s="6" t="str">
        <f t="shared" si="0"/>
        <v/>
      </c>
      <c r="B36" s="5" t="str">
        <f t="shared" si="1"/>
        <v/>
      </c>
      <c r="C36" s="5" t="str">
        <f t="shared" si="2"/>
        <v/>
      </c>
      <c r="D36" s="10" t="str">
        <f t="shared" si="3"/>
        <v/>
      </c>
      <c r="E36" s="1" t="str">
        <f t="shared" si="5"/>
        <v/>
      </c>
      <c r="F36" s="12" t="str">
        <f t="shared" si="4"/>
        <v/>
      </c>
    </row>
    <row r="37" spans="1:6">
      <c r="A37" s="6" t="str">
        <f t="shared" si="0"/>
        <v/>
      </c>
      <c r="B37" s="5" t="str">
        <f t="shared" si="1"/>
        <v/>
      </c>
      <c r="C37" s="5" t="str">
        <f t="shared" si="2"/>
        <v/>
      </c>
      <c r="D37" s="10" t="str">
        <f t="shared" si="3"/>
        <v/>
      </c>
      <c r="E37" s="1" t="str">
        <f t="shared" si="5"/>
        <v/>
      </c>
      <c r="F37" s="12" t="str">
        <f t="shared" si="4"/>
        <v/>
      </c>
    </row>
    <row r="38" spans="1:6">
      <c r="A38" s="6" t="str">
        <f t="shared" si="0"/>
        <v/>
      </c>
      <c r="B38" s="5" t="str">
        <f t="shared" si="1"/>
        <v/>
      </c>
      <c r="C38" s="5" t="str">
        <f t="shared" si="2"/>
        <v/>
      </c>
      <c r="D38" s="10" t="str">
        <f t="shared" si="3"/>
        <v/>
      </c>
      <c r="E38" s="1" t="str">
        <f t="shared" si="5"/>
        <v/>
      </c>
      <c r="F38" s="12" t="str">
        <f t="shared" si="4"/>
        <v/>
      </c>
    </row>
    <row r="39" spans="1:6">
      <c r="A39" s="6" t="str">
        <f t="shared" si="0"/>
        <v/>
      </c>
      <c r="B39" s="5" t="str">
        <f t="shared" si="1"/>
        <v/>
      </c>
      <c r="C39" s="5" t="str">
        <f t="shared" si="2"/>
        <v/>
      </c>
      <c r="D39" s="10" t="str">
        <f t="shared" si="3"/>
        <v/>
      </c>
      <c r="E39" s="1" t="str">
        <f t="shared" si="5"/>
        <v/>
      </c>
      <c r="F39" s="12" t="str">
        <f t="shared" si="4"/>
        <v/>
      </c>
    </row>
    <row r="40" spans="1:6">
      <c r="A40" s="6" t="str">
        <f t="shared" si="0"/>
        <v/>
      </c>
      <c r="B40" s="5" t="str">
        <f t="shared" si="1"/>
        <v/>
      </c>
      <c r="C40" s="5" t="str">
        <f t="shared" si="2"/>
        <v/>
      </c>
      <c r="D40" s="10" t="str">
        <f t="shared" si="3"/>
        <v/>
      </c>
      <c r="E40" s="1" t="str">
        <f t="shared" si="5"/>
        <v/>
      </c>
      <c r="F40" s="12" t="str">
        <f t="shared" si="4"/>
        <v/>
      </c>
    </row>
    <row r="41" spans="1:6">
      <c r="A41" s="6" t="str">
        <f t="shared" si="0"/>
        <v/>
      </c>
      <c r="B41" s="5" t="str">
        <f t="shared" si="1"/>
        <v/>
      </c>
      <c r="C41" s="5" t="str">
        <f t="shared" si="2"/>
        <v/>
      </c>
      <c r="D41" s="10" t="str">
        <f t="shared" si="3"/>
        <v/>
      </c>
      <c r="E41" s="1" t="str">
        <f t="shared" si="5"/>
        <v/>
      </c>
      <c r="F41" s="12" t="str">
        <f t="shared" si="4"/>
        <v/>
      </c>
    </row>
    <row r="42" spans="1:6">
      <c r="A42" s="6" t="str">
        <f t="shared" si="0"/>
        <v/>
      </c>
      <c r="B42" s="5" t="str">
        <f t="shared" si="1"/>
        <v/>
      </c>
      <c r="C42" s="5" t="str">
        <f t="shared" si="2"/>
        <v/>
      </c>
      <c r="D42" s="10" t="str">
        <f t="shared" si="3"/>
        <v/>
      </c>
      <c r="E42" s="1" t="str">
        <f t="shared" si="5"/>
        <v/>
      </c>
      <c r="F42" s="12" t="str">
        <f t="shared" si="4"/>
        <v/>
      </c>
    </row>
    <row r="43" spans="1:6">
      <c r="A43" s="6" t="str">
        <f t="shared" si="0"/>
        <v/>
      </c>
      <c r="B43" s="5" t="str">
        <f t="shared" si="1"/>
        <v/>
      </c>
      <c r="C43" s="5" t="str">
        <f t="shared" si="2"/>
        <v/>
      </c>
      <c r="D43" s="10" t="str">
        <f t="shared" si="3"/>
        <v/>
      </c>
      <c r="E43" s="1" t="str">
        <f t="shared" si="5"/>
        <v/>
      </c>
      <c r="F43" s="12" t="str">
        <f t="shared" si="4"/>
        <v/>
      </c>
    </row>
    <row r="44" spans="1:6">
      <c r="A44" s="6" t="str">
        <f t="shared" si="0"/>
        <v/>
      </c>
      <c r="B44" s="5" t="str">
        <f t="shared" si="1"/>
        <v/>
      </c>
      <c r="C44" s="5" t="str">
        <f t="shared" si="2"/>
        <v/>
      </c>
      <c r="D44" s="10" t="str">
        <f t="shared" si="3"/>
        <v/>
      </c>
      <c r="E44" s="1" t="str">
        <f t="shared" si="5"/>
        <v/>
      </c>
      <c r="F44" s="12" t="str">
        <f t="shared" si="4"/>
        <v/>
      </c>
    </row>
    <row r="45" spans="1:6">
      <c r="A45" s="6" t="str">
        <f t="shared" si="0"/>
        <v/>
      </c>
      <c r="B45" s="5" t="str">
        <f t="shared" si="1"/>
        <v/>
      </c>
      <c r="C45" s="5" t="str">
        <f t="shared" si="2"/>
        <v/>
      </c>
      <c r="D45" s="10" t="str">
        <f t="shared" si="3"/>
        <v/>
      </c>
      <c r="E45" s="1" t="str">
        <f t="shared" si="5"/>
        <v/>
      </c>
      <c r="F45" s="12" t="str">
        <f t="shared" si="4"/>
        <v/>
      </c>
    </row>
    <row r="46" spans="1:6">
      <c r="A46" s="6" t="str">
        <f t="shared" si="0"/>
        <v/>
      </c>
      <c r="B46" s="5" t="str">
        <f t="shared" si="1"/>
        <v/>
      </c>
      <c r="C46" s="5" t="str">
        <f t="shared" si="2"/>
        <v/>
      </c>
      <c r="D46" s="10" t="str">
        <f t="shared" si="3"/>
        <v/>
      </c>
      <c r="E46" s="1" t="str">
        <f t="shared" si="5"/>
        <v/>
      </c>
      <c r="F46" s="12" t="str">
        <f t="shared" si="4"/>
        <v/>
      </c>
    </row>
    <row r="47" spans="1:6">
      <c r="A47" s="6" t="str">
        <f t="shared" si="0"/>
        <v/>
      </c>
      <c r="B47" s="5" t="str">
        <f t="shared" si="1"/>
        <v/>
      </c>
      <c r="C47" s="5" t="str">
        <f t="shared" si="2"/>
        <v/>
      </c>
      <c r="D47" s="10" t="str">
        <f t="shared" si="3"/>
        <v/>
      </c>
      <c r="E47" s="1" t="str">
        <f t="shared" si="5"/>
        <v/>
      </c>
      <c r="F47" s="12" t="str">
        <f t="shared" si="4"/>
        <v/>
      </c>
    </row>
    <row r="48" spans="1:6">
      <c r="A48" s="6" t="str">
        <f t="shared" si="0"/>
        <v/>
      </c>
      <c r="B48" s="5" t="str">
        <f t="shared" si="1"/>
        <v/>
      </c>
      <c r="C48" s="5" t="str">
        <f t="shared" si="2"/>
        <v/>
      </c>
      <c r="D48" s="10" t="str">
        <f t="shared" si="3"/>
        <v/>
      </c>
      <c r="E48" s="1" t="str">
        <f t="shared" si="5"/>
        <v/>
      </c>
      <c r="F48" s="12" t="str">
        <f t="shared" si="4"/>
        <v/>
      </c>
    </row>
    <row r="49" spans="1:6">
      <c r="A49" s="6" t="str">
        <f t="shared" si="0"/>
        <v/>
      </c>
      <c r="B49" s="5" t="str">
        <f t="shared" si="1"/>
        <v/>
      </c>
      <c r="C49" s="5" t="str">
        <f t="shared" si="2"/>
        <v/>
      </c>
      <c r="D49" s="10" t="str">
        <f t="shared" si="3"/>
        <v/>
      </c>
      <c r="E49" s="1" t="str">
        <f t="shared" si="5"/>
        <v/>
      </c>
      <c r="F49" s="12" t="str">
        <f t="shared" si="4"/>
        <v/>
      </c>
    </row>
    <row r="50" spans="1:6">
      <c r="A50" s="6" t="str">
        <f t="shared" si="0"/>
        <v/>
      </c>
      <c r="B50" s="5" t="str">
        <f t="shared" si="1"/>
        <v/>
      </c>
      <c r="C50" s="5" t="str">
        <f t="shared" si="2"/>
        <v/>
      </c>
      <c r="D50" s="10" t="str">
        <f t="shared" si="3"/>
        <v/>
      </c>
      <c r="E50" s="1" t="str">
        <f t="shared" si="5"/>
        <v/>
      </c>
      <c r="F50" s="12" t="str">
        <f t="shared" si="4"/>
        <v/>
      </c>
    </row>
    <row r="51" spans="1:6">
      <c r="A51" s="6" t="str">
        <f t="shared" si="0"/>
        <v/>
      </c>
      <c r="B51" s="5" t="str">
        <f t="shared" si="1"/>
        <v/>
      </c>
      <c r="C51" s="5" t="str">
        <f t="shared" si="2"/>
        <v/>
      </c>
      <c r="D51" s="10" t="str">
        <f t="shared" si="3"/>
        <v/>
      </c>
      <c r="E51" s="1" t="str">
        <f t="shared" si="5"/>
        <v/>
      </c>
      <c r="F51" s="12" t="str">
        <f t="shared" si="4"/>
        <v/>
      </c>
    </row>
    <row r="52" spans="1:6">
      <c r="A52" s="6" t="str">
        <f t="shared" si="0"/>
        <v/>
      </c>
      <c r="B52" s="5" t="str">
        <f t="shared" si="1"/>
        <v/>
      </c>
      <c r="C52" s="5" t="str">
        <f t="shared" si="2"/>
        <v/>
      </c>
      <c r="D52" s="10" t="str">
        <f t="shared" si="3"/>
        <v/>
      </c>
      <c r="E52" s="1" t="str">
        <f t="shared" si="5"/>
        <v/>
      </c>
      <c r="F52" s="12" t="str">
        <f t="shared" si="4"/>
        <v/>
      </c>
    </row>
    <row r="53" spans="1:6">
      <c r="A53" s="6" t="str">
        <f t="shared" si="0"/>
        <v/>
      </c>
      <c r="B53" s="5" t="str">
        <f t="shared" si="1"/>
        <v/>
      </c>
      <c r="C53" s="5" t="str">
        <f t="shared" si="2"/>
        <v/>
      </c>
      <c r="D53" s="10" t="str">
        <f t="shared" si="3"/>
        <v/>
      </c>
      <c r="E53" s="1" t="str">
        <f t="shared" si="5"/>
        <v/>
      </c>
      <c r="F53" s="12" t="str">
        <f t="shared" si="4"/>
        <v/>
      </c>
    </row>
    <row r="54" spans="1:6">
      <c r="A54" s="6" t="str">
        <f t="shared" si="0"/>
        <v/>
      </c>
      <c r="B54" s="5" t="str">
        <f t="shared" si="1"/>
        <v/>
      </c>
      <c r="C54" s="5" t="str">
        <f t="shared" si="2"/>
        <v/>
      </c>
      <c r="D54" s="10" t="str">
        <f t="shared" si="3"/>
        <v/>
      </c>
      <c r="E54" s="1" t="str">
        <f t="shared" si="5"/>
        <v/>
      </c>
      <c r="F54" s="12" t="str">
        <f t="shared" si="4"/>
        <v/>
      </c>
    </row>
    <row r="55" spans="1:6">
      <c r="A55" s="6" t="str">
        <f t="shared" si="0"/>
        <v/>
      </c>
      <c r="B55" s="5" t="str">
        <f t="shared" si="1"/>
        <v/>
      </c>
      <c r="C55" s="5" t="str">
        <f t="shared" si="2"/>
        <v/>
      </c>
      <c r="D55" s="10" t="str">
        <f t="shared" si="3"/>
        <v/>
      </c>
      <c r="E55" s="1" t="str">
        <f t="shared" si="5"/>
        <v/>
      </c>
      <c r="F55" s="12" t="str">
        <f t="shared" si="4"/>
        <v/>
      </c>
    </row>
    <row r="56" spans="1:6">
      <c r="A56" s="6" t="str">
        <f t="shared" si="0"/>
        <v/>
      </c>
      <c r="B56" s="5" t="str">
        <f t="shared" si="1"/>
        <v/>
      </c>
      <c r="C56" s="5" t="str">
        <f t="shared" si="2"/>
        <v/>
      </c>
      <c r="D56" s="10" t="str">
        <f t="shared" si="3"/>
        <v/>
      </c>
      <c r="E56" s="1" t="str">
        <f t="shared" si="5"/>
        <v/>
      </c>
      <c r="F56" s="12" t="str">
        <f t="shared" si="4"/>
        <v/>
      </c>
    </row>
    <row r="57" spans="1:6">
      <c r="A57" s="6" t="str">
        <f t="shared" si="0"/>
        <v/>
      </c>
      <c r="B57" s="5" t="str">
        <f t="shared" si="1"/>
        <v/>
      </c>
      <c r="C57" s="5" t="str">
        <f t="shared" si="2"/>
        <v/>
      </c>
      <c r="D57" s="10" t="str">
        <f t="shared" si="3"/>
        <v/>
      </c>
      <c r="E57" s="1" t="str">
        <f t="shared" si="5"/>
        <v/>
      </c>
      <c r="F57" s="12" t="str">
        <f t="shared" si="4"/>
        <v/>
      </c>
    </row>
    <row r="58" spans="1:6">
      <c r="A58" s="6" t="str">
        <f t="shared" si="0"/>
        <v/>
      </c>
      <c r="B58" s="5" t="str">
        <f t="shared" si="1"/>
        <v/>
      </c>
      <c r="C58" s="5" t="str">
        <f t="shared" si="2"/>
        <v/>
      </c>
      <c r="D58" s="10" t="str">
        <f t="shared" si="3"/>
        <v/>
      </c>
      <c r="E58" s="1" t="str">
        <f t="shared" si="5"/>
        <v/>
      </c>
      <c r="F58" s="12" t="str">
        <f t="shared" si="4"/>
        <v/>
      </c>
    </row>
    <row r="59" spans="1:6">
      <c r="A59" s="6" t="str">
        <f t="shared" si="0"/>
        <v/>
      </c>
      <c r="B59" s="5" t="str">
        <f t="shared" si="1"/>
        <v/>
      </c>
      <c r="C59" s="5" t="str">
        <f t="shared" si="2"/>
        <v/>
      </c>
      <c r="D59" s="10" t="str">
        <f t="shared" si="3"/>
        <v/>
      </c>
      <c r="E59" s="1" t="str">
        <f t="shared" si="5"/>
        <v/>
      </c>
      <c r="F59" s="12" t="str">
        <f t="shared" si="4"/>
        <v/>
      </c>
    </row>
    <row r="60" spans="1:6">
      <c r="A60" s="6" t="str">
        <f t="shared" si="0"/>
        <v/>
      </c>
      <c r="B60" s="5" t="str">
        <f t="shared" si="1"/>
        <v/>
      </c>
      <c r="C60" s="5" t="str">
        <f t="shared" si="2"/>
        <v/>
      </c>
      <c r="D60" s="10" t="str">
        <f t="shared" si="3"/>
        <v/>
      </c>
      <c r="E60" s="1" t="str">
        <f t="shared" si="5"/>
        <v/>
      </c>
      <c r="F60" s="12" t="str">
        <f t="shared" si="4"/>
        <v/>
      </c>
    </row>
    <row r="61" spans="1:6">
      <c r="A61" s="6" t="str">
        <f t="shared" si="0"/>
        <v/>
      </c>
      <c r="B61" s="5" t="str">
        <f t="shared" si="1"/>
        <v/>
      </c>
      <c r="C61" s="5" t="str">
        <f t="shared" si="2"/>
        <v/>
      </c>
      <c r="D61" s="10" t="str">
        <f t="shared" si="3"/>
        <v/>
      </c>
      <c r="E61" s="1" t="str">
        <f t="shared" si="5"/>
        <v/>
      </c>
      <c r="F61" s="12" t="str">
        <f t="shared" si="4"/>
        <v/>
      </c>
    </row>
    <row r="62" spans="1:6">
      <c r="A62" s="6" t="str">
        <f t="shared" si="0"/>
        <v/>
      </c>
      <c r="B62" s="5" t="str">
        <f t="shared" si="1"/>
        <v/>
      </c>
      <c r="C62" s="5" t="str">
        <f t="shared" si="2"/>
        <v/>
      </c>
      <c r="D62" s="10" t="str">
        <f t="shared" si="3"/>
        <v/>
      </c>
      <c r="E62" s="1" t="str">
        <f t="shared" si="5"/>
        <v/>
      </c>
      <c r="F62" s="12" t="str">
        <f t="shared" si="4"/>
        <v/>
      </c>
    </row>
    <row r="63" spans="1:6">
      <c r="A63" s="6" t="str">
        <f t="shared" si="0"/>
        <v/>
      </c>
      <c r="B63" s="5" t="str">
        <f t="shared" si="1"/>
        <v/>
      </c>
      <c r="C63" s="5" t="str">
        <f t="shared" si="2"/>
        <v/>
      </c>
      <c r="D63" s="10" t="str">
        <f t="shared" si="3"/>
        <v/>
      </c>
      <c r="E63" s="1" t="str">
        <f t="shared" si="5"/>
        <v/>
      </c>
      <c r="F63" s="12" t="str">
        <f t="shared" si="4"/>
        <v/>
      </c>
    </row>
    <row r="64" spans="1:6">
      <c r="A64" s="6" t="str">
        <f t="shared" si="0"/>
        <v/>
      </c>
      <c r="B64" s="5" t="str">
        <f t="shared" si="1"/>
        <v/>
      </c>
      <c r="C64" s="5" t="str">
        <f t="shared" si="2"/>
        <v/>
      </c>
      <c r="D64" s="10" t="str">
        <f t="shared" si="3"/>
        <v/>
      </c>
      <c r="E64" s="1" t="str">
        <f t="shared" si="5"/>
        <v/>
      </c>
      <c r="F64" s="12" t="str">
        <f t="shared" si="4"/>
        <v/>
      </c>
    </row>
    <row r="65" spans="1:6">
      <c r="A65" s="6" t="str">
        <f t="shared" si="0"/>
        <v/>
      </c>
      <c r="B65" s="5" t="str">
        <f t="shared" si="1"/>
        <v/>
      </c>
      <c r="C65" s="5" t="str">
        <f t="shared" si="2"/>
        <v/>
      </c>
      <c r="D65" s="10" t="str">
        <f t="shared" si="3"/>
        <v/>
      </c>
      <c r="E65" s="1" t="str">
        <f t="shared" si="5"/>
        <v/>
      </c>
      <c r="F65" s="12" t="str">
        <f t="shared" si="4"/>
        <v/>
      </c>
    </row>
    <row r="66" spans="1:6">
      <c r="A66" s="6" t="str">
        <f t="shared" si="0"/>
        <v/>
      </c>
      <c r="B66" s="5" t="str">
        <f t="shared" si="1"/>
        <v/>
      </c>
      <c r="C66" s="5" t="str">
        <f t="shared" si="2"/>
        <v/>
      </c>
      <c r="D66" s="10" t="str">
        <f t="shared" si="3"/>
        <v/>
      </c>
      <c r="E66" s="1" t="str">
        <f t="shared" si="5"/>
        <v/>
      </c>
      <c r="F66" s="12" t="str">
        <f t="shared" si="4"/>
        <v/>
      </c>
    </row>
    <row r="67" spans="1:6">
      <c r="A67" s="6" t="str">
        <f t="shared" si="0"/>
        <v/>
      </c>
      <c r="B67" s="5" t="str">
        <f t="shared" si="1"/>
        <v/>
      </c>
      <c r="C67" s="5" t="str">
        <f t="shared" si="2"/>
        <v/>
      </c>
      <c r="D67" s="10" t="str">
        <f t="shared" si="3"/>
        <v/>
      </c>
      <c r="E67" s="1" t="str">
        <f t="shared" si="5"/>
        <v/>
      </c>
      <c r="F67" s="12" t="str">
        <f t="shared" si="4"/>
        <v/>
      </c>
    </row>
    <row r="68" spans="1:6">
      <c r="A68" s="6" t="str">
        <f t="shared" si="0"/>
        <v/>
      </c>
      <c r="B68" s="5" t="str">
        <f t="shared" si="1"/>
        <v/>
      </c>
      <c r="C68" s="5" t="str">
        <f t="shared" si="2"/>
        <v/>
      </c>
      <c r="D68" s="10" t="str">
        <f t="shared" si="3"/>
        <v/>
      </c>
      <c r="E68" s="1" t="str">
        <f t="shared" si="5"/>
        <v/>
      </c>
      <c r="F68" s="12" t="str">
        <f t="shared" si="4"/>
        <v/>
      </c>
    </row>
    <row r="69" spans="1:6">
      <c r="A69" s="6" t="str">
        <f t="shared" si="0"/>
        <v/>
      </c>
      <c r="B69" s="5" t="str">
        <f t="shared" si="1"/>
        <v/>
      </c>
      <c r="C69" s="5" t="str">
        <f t="shared" si="2"/>
        <v/>
      </c>
      <c r="D69" s="10" t="str">
        <f t="shared" si="3"/>
        <v/>
      </c>
      <c r="E69" s="1" t="str">
        <f t="shared" si="5"/>
        <v/>
      </c>
      <c r="F69" s="12" t="str">
        <f t="shared" si="4"/>
        <v/>
      </c>
    </row>
    <row r="70" spans="1:6">
      <c r="A70" s="6" t="str">
        <f t="shared" si="0"/>
        <v/>
      </c>
      <c r="B70" s="5" t="str">
        <f t="shared" si="1"/>
        <v/>
      </c>
      <c r="C70" s="5" t="str">
        <f t="shared" si="2"/>
        <v/>
      </c>
      <c r="D70" s="10" t="str">
        <f t="shared" si="3"/>
        <v/>
      </c>
      <c r="E70" s="1" t="str">
        <f t="shared" si="5"/>
        <v/>
      </c>
      <c r="F70" s="12" t="str">
        <f t="shared" si="4"/>
        <v/>
      </c>
    </row>
    <row r="71" spans="1:6">
      <c r="A71" s="6" t="str">
        <f t="shared" si="0"/>
        <v/>
      </c>
      <c r="B71" s="5" t="str">
        <f t="shared" si="1"/>
        <v/>
      </c>
      <c r="C71" s="5" t="str">
        <f t="shared" si="2"/>
        <v/>
      </c>
      <c r="D71" s="10" t="str">
        <f t="shared" si="3"/>
        <v/>
      </c>
      <c r="E71" s="1" t="str">
        <f t="shared" si="5"/>
        <v/>
      </c>
      <c r="F71" s="12" t="str">
        <f t="shared" si="4"/>
        <v/>
      </c>
    </row>
    <row r="72" spans="1:6">
      <c r="A72" s="6" t="str">
        <f t="shared" si="0"/>
        <v/>
      </c>
      <c r="B72" s="5" t="str">
        <f t="shared" si="1"/>
        <v/>
      </c>
      <c r="C72" s="5" t="str">
        <f t="shared" si="2"/>
        <v/>
      </c>
      <c r="D72" s="10" t="str">
        <f t="shared" si="3"/>
        <v/>
      </c>
      <c r="E72" s="1" t="str">
        <f t="shared" si="5"/>
        <v/>
      </c>
      <c r="F72" s="12" t="str">
        <f t="shared" si="4"/>
        <v/>
      </c>
    </row>
    <row r="73" spans="1:6">
      <c r="A73" s="6" t="str">
        <f t="shared" si="0"/>
        <v/>
      </c>
      <c r="B73" s="5" t="str">
        <f t="shared" si="1"/>
        <v/>
      </c>
      <c r="C73" s="5" t="str">
        <f t="shared" si="2"/>
        <v/>
      </c>
      <c r="D73" s="10" t="str">
        <f t="shared" si="3"/>
        <v/>
      </c>
      <c r="E73" s="1" t="str">
        <f t="shared" si="5"/>
        <v/>
      </c>
      <c r="F73" s="12" t="str">
        <f t="shared" si="4"/>
        <v/>
      </c>
    </row>
    <row r="74" spans="1:6">
      <c r="A74" s="6" t="str">
        <f t="shared" si="0"/>
        <v/>
      </c>
      <c r="B74" s="5" t="str">
        <f t="shared" si="1"/>
        <v/>
      </c>
      <c r="C74" s="5" t="str">
        <f t="shared" si="2"/>
        <v/>
      </c>
      <c r="D74" s="10" t="str">
        <f t="shared" si="3"/>
        <v/>
      </c>
      <c r="E74" s="1" t="str">
        <f t="shared" si="5"/>
        <v/>
      </c>
      <c r="F74" s="12" t="str">
        <f t="shared" si="4"/>
        <v/>
      </c>
    </row>
    <row r="75" spans="1:6">
      <c r="A75" s="6" t="str">
        <f t="shared" si="0"/>
        <v/>
      </c>
      <c r="B75" s="5" t="str">
        <f t="shared" si="1"/>
        <v/>
      </c>
      <c r="C75" s="5" t="str">
        <f t="shared" si="2"/>
        <v/>
      </c>
      <c r="D75" s="10" t="str">
        <f t="shared" si="3"/>
        <v/>
      </c>
      <c r="E75" s="1" t="str">
        <f t="shared" si="5"/>
        <v/>
      </c>
      <c r="F75" s="12" t="str">
        <f t="shared" si="4"/>
        <v/>
      </c>
    </row>
    <row r="76" spans="1:6">
      <c r="A76" s="6" t="str">
        <f t="shared" si="0"/>
        <v/>
      </c>
      <c r="B76" s="5" t="str">
        <f t="shared" si="1"/>
        <v/>
      </c>
      <c r="C76" s="5" t="str">
        <f t="shared" si="2"/>
        <v/>
      </c>
      <c r="D76" s="10" t="str">
        <f t="shared" si="3"/>
        <v/>
      </c>
      <c r="E76" s="1" t="str">
        <f t="shared" si="5"/>
        <v/>
      </c>
      <c r="F76" s="12" t="str">
        <f t="shared" si="4"/>
        <v/>
      </c>
    </row>
    <row r="77" spans="1:6">
      <c r="A77" s="6" t="str">
        <f t="shared" ref="A77:A140" si="6">+IF(A76&gt;=$E$3,"",A76+1)</f>
        <v/>
      </c>
      <c r="B77" s="5" t="str">
        <f t="shared" ref="B77:B140" si="7">IF(A77="","",FV($E$2,A77,,-$B$2,1))</f>
        <v/>
      </c>
      <c r="C77" s="5" t="str">
        <f t="shared" ref="C77:C140" si="8">IF(A77="","",FV($E$2,A77,-$B$3,,1))</f>
        <v/>
      </c>
      <c r="D77" s="10" t="str">
        <f t="shared" si="3"/>
        <v/>
      </c>
      <c r="E77" s="1" t="str">
        <f t="shared" si="5"/>
        <v/>
      </c>
      <c r="F77" s="12" t="str">
        <f t="shared" si="4"/>
        <v/>
      </c>
    </row>
    <row r="78" spans="1:6">
      <c r="A78" s="6" t="str">
        <f t="shared" si="6"/>
        <v/>
      </c>
      <c r="B78" s="5" t="str">
        <f t="shared" si="7"/>
        <v/>
      </c>
      <c r="C78" s="5" t="str">
        <f t="shared" si="8"/>
        <v/>
      </c>
      <c r="D78" s="10" t="str">
        <f t="shared" ref="D78:D141" si="9">IF(A78="","",IF(MOD(A78,$C$8)=0,$B$4,""))</f>
        <v/>
      </c>
      <c r="E78" s="1" t="str">
        <f t="shared" si="5"/>
        <v/>
      </c>
      <c r="F78" s="12" t="str">
        <f t="shared" ref="F78:F141" si="10">IF(A78="","",E78-D78)</f>
        <v/>
      </c>
    </row>
    <row r="79" spans="1:6">
      <c r="A79" s="6" t="str">
        <f t="shared" si="6"/>
        <v/>
      </c>
      <c r="B79" s="5" t="str">
        <f t="shared" si="7"/>
        <v/>
      </c>
      <c r="C79" s="5" t="str">
        <f t="shared" si="8"/>
        <v/>
      </c>
      <c r="D79" s="10" t="str">
        <f t="shared" si="9"/>
        <v/>
      </c>
      <c r="E79" s="1" t="str">
        <f t="shared" ref="E79:E142" si="11">IF(A79="","",(((E78+$E$12)*(1+$E$2)^$A$13)))</f>
        <v/>
      </c>
      <c r="F79" s="12" t="str">
        <f t="shared" si="10"/>
        <v/>
      </c>
    </row>
    <row r="80" spans="1:6">
      <c r="A80" s="6" t="str">
        <f t="shared" si="6"/>
        <v/>
      </c>
      <c r="B80" s="5" t="str">
        <f t="shared" si="7"/>
        <v/>
      </c>
      <c r="C80" s="5" t="str">
        <f t="shared" si="8"/>
        <v/>
      </c>
      <c r="D80" s="10" t="str">
        <f t="shared" si="9"/>
        <v/>
      </c>
      <c r="E80" s="1" t="str">
        <f t="shared" si="11"/>
        <v/>
      </c>
      <c r="F80" s="12" t="str">
        <f t="shared" si="10"/>
        <v/>
      </c>
    </row>
    <row r="81" spans="1:6">
      <c r="A81" s="6" t="str">
        <f t="shared" si="6"/>
        <v/>
      </c>
      <c r="B81" s="5" t="str">
        <f t="shared" si="7"/>
        <v/>
      </c>
      <c r="C81" s="5" t="str">
        <f t="shared" si="8"/>
        <v/>
      </c>
      <c r="D81" s="10" t="str">
        <f t="shared" si="9"/>
        <v/>
      </c>
      <c r="E81" s="1" t="str">
        <f t="shared" si="11"/>
        <v/>
      </c>
      <c r="F81" s="12" t="str">
        <f t="shared" si="10"/>
        <v/>
      </c>
    </row>
    <row r="82" spans="1:6">
      <c r="A82" s="6" t="str">
        <f t="shared" si="6"/>
        <v/>
      </c>
      <c r="B82" s="5" t="str">
        <f t="shared" si="7"/>
        <v/>
      </c>
      <c r="C82" s="5" t="str">
        <f t="shared" si="8"/>
        <v/>
      </c>
      <c r="D82" s="10" t="str">
        <f t="shared" si="9"/>
        <v/>
      </c>
      <c r="E82" s="1" t="str">
        <f t="shared" si="11"/>
        <v/>
      </c>
      <c r="F82" s="12" t="str">
        <f t="shared" si="10"/>
        <v/>
      </c>
    </row>
    <row r="83" spans="1:6">
      <c r="A83" s="6" t="str">
        <f t="shared" si="6"/>
        <v/>
      </c>
      <c r="B83" s="5" t="str">
        <f t="shared" si="7"/>
        <v/>
      </c>
      <c r="C83" s="5" t="str">
        <f t="shared" si="8"/>
        <v/>
      </c>
      <c r="D83" s="10" t="str">
        <f t="shared" si="9"/>
        <v/>
      </c>
      <c r="E83" s="1" t="str">
        <f t="shared" si="11"/>
        <v/>
      </c>
      <c r="F83" s="12" t="str">
        <f t="shared" si="10"/>
        <v/>
      </c>
    </row>
    <row r="84" spans="1:6">
      <c r="A84" s="6" t="str">
        <f t="shared" si="6"/>
        <v/>
      </c>
      <c r="B84" s="5" t="str">
        <f t="shared" si="7"/>
        <v/>
      </c>
      <c r="C84" s="5" t="str">
        <f t="shared" si="8"/>
        <v/>
      </c>
      <c r="D84" s="10" t="str">
        <f t="shared" si="9"/>
        <v/>
      </c>
      <c r="E84" s="1" t="str">
        <f t="shared" si="11"/>
        <v/>
      </c>
      <c r="F84" s="12" t="str">
        <f t="shared" si="10"/>
        <v/>
      </c>
    </row>
    <row r="85" spans="1:6">
      <c r="A85" s="6" t="str">
        <f t="shared" si="6"/>
        <v/>
      </c>
      <c r="B85" s="5" t="str">
        <f t="shared" si="7"/>
        <v/>
      </c>
      <c r="C85" s="5" t="str">
        <f t="shared" si="8"/>
        <v/>
      </c>
      <c r="D85" s="10" t="str">
        <f t="shared" si="9"/>
        <v/>
      </c>
      <c r="E85" s="1" t="str">
        <f t="shared" si="11"/>
        <v/>
      </c>
      <c r="F85" s="12" t="str">
        <f t="shared" si="10"/>
        <v/>
      </c>
    </row>
    <row r="86" spans="1:6">
      <c r="A86" s="6" t="str">
        <f t="shared" si="6"/>
        <v/>
      </c>
      <c r="B86" s="5" t="str">
        <f t="shared" si="7"/>
        <v/>
      </c>
      <c r="C86" s="5" t="str">
        <f t="shared" si="8"/>
        <v/>
      </c>
      <c r="D86" s="10" t="str">
        <f t="shared" si="9"/>
        <v/>
      </c>
      <c r="E86" s="1" t="str">
        <f t="shared" si="11"/>
        <v/>
      </c>
      <c r="F86" s="12" t="str">
        <f t="shared" si="10"/>
        <v/>
      </c>
    </row>
    <row r="87" spans="1:6">
      <c r="A87" s="6" t="str">
        <f t="shared" si="6"/>
        <v/>
      </c>
      <c r="B87" s="5" t="str">
        <f t="shared" si="7"/>
        <v/>
      </c>
      <c r="C87" s="5" t="str">
        <f t="shared" si="8"/>
        <v/>
      </c>
      <c r="D87" s="10" t="str">
        <f t="shared" si="9"/>
        <v/>
      </c>
      <c r="E87" s="1" t="str">
        <f t="shared" si="11"/>
        <v/>
      </c>
      <c r="F87" s="12" t="str">
        <f t="shared" si="10"/>
        <v/>
      </c>
    </row>
    <row r="88" spans="1:6">
      <c r="A88" s="6" t="str">
        <f t="shared" si="6"/>
        <v/>
      </c>
      <c r="B88" s="5" t="str">
        <f t="shared" si="7"/>
        <v/>
      </c>
      <c r="C88" s="5" t="str">
        <f t="shared" si="8"/>
        <v/>
      </c>
      <c r="D88" s="10" t="str">
        <f t="shared" si="9"/>
        <v/>
      </c>
      <c r="E88" s="1" t="str">
        <f t="shared" si="11"/>
        <v/>
      </c>
      <c r="F88" s="12" t="str">
        <f t="shared" si="10"/>
        <v/>
      </c>
    </row>
    <row r="89" spans="1:6">
      <c r="A89" s="6" t="str">
        <f t="shared" si="6"/>
        <v/>
      </c>
      <c r="B89" s="5" t="str">
        <f t="shared" si="7"/>
        <v/>
      </c>
      <c r="C89" s="5" t="str">
        <f t="shared" si="8"/>
        <v/>
      </c>
      <c r="D89" s="10" t="str">
        <f t="shared" si="9"/>
        <v/>
      </c>
      <c r="E89" s="1" t="str">
        <f t="shared" si="11"/>
        <v/>
      </c>
      <c r="F89" s="12" t="str">
        <f t="shared" si="10"/>
        <v/>
      </c>
    </row>
    <row r="90" spans="1:6">
      <c r="A90" s="6" t="str">
        <f t="shared" si="6"/>
        <v/>
      </c>
      <c r="B90" s="5" t="str">
        <f t="shared" si="7"/>
        <v/>
      </c>
      <c r="C90" s="5" t="str">
        <f t="shared" si="8"/>
        <v/>
      </c>
      <c r="D90" s="10" t="str">
        <f t="shared" si="9"/>
        <v/>
      </c>
      <c r="E90" s="1" t="str">
        <f t="shared" si="11"/>
        <v/>
      </c>
      <c r="F90" s="12" t="str">
        <f t="shared" si="10"/>
        <v/>
      </c>
    </row>
    <row r="91" spans="1:6">
      <c r="A91" s="6" t="str">
        <f t="shared" si="6"/>
        <v/>
      </c>
      <c r="B91" s="5" t="str">
        <f t="shared" si="7"/>
        <v/>
      </c>
      <c r="C91" s="5" t="str">
        <f t="shared" si="8"/>
        <v/>
      </c>
      <c r="D91" s="10" t="str">
        <f t="shared" si="9"/>
        <v/>
      </c>
      <c r="E91" s="1" t="str">
        <f t="shared" si="11"/>
        <v/>
      </c>
      <c r="F91" s="12" t="str">
        <f t="shared" si="10"/>
        <v/>
      </c>
    </row>
    <row r="92" spans="1:6">
      <c r="A92" s="6" t="str">
        <f t="shared" si="6"/>
        <v/>
      </c>
      <c r="B92" s="5" t="str">
        <f t="shared" si="7"/>
        <v/>
      </c>
      <c r="C92" s="5" t="str">
        <f t="shared" si="8"/>
        <v/>
      </c>
      <c r="D92" s="10" t="str">
        <f t="shared" si="9"/>
        <v/>
      </c>
      <c r="E92" s="1" t="str">
        <f t="shared" si="11"/>
        <v/>
      </c>
      <c r="F92" s="12" t="str">
        <f t="shared" si="10"/>
        <v/>
      </c>
    </row>
    <row r="93" spans="1:6">
      <c r="A93" s="6" t="str">
        <f t="shared" si="6"/>
        <v/>
      </c>
      <c r="B93" s="5" t="str">
        <f t="shared" si="7"/>
        <v/>
      </c>
      <c r="C93" s="5" t="str">
        <f t="shared" si="8"/>
        <v/>
      </c>
      <c r="D93" s="10" t="str">
        <f t="shared" si="9"/>
        <v/>
      </c>
      <c r="E93" s="1" t="str">
        <f t="shared" si="11"/>
        <v/>
      </c>
      <c r="F93" s="12" t="str">
        <f t="shared" si="10"/>
        <v/>
      </c>
    </row>
    <row r="94" spans="1:6">
      <c r="A94" s="6" t="str">
        <f t="shared" si="6"/>
        <v/>
      </c>
      <c r="B94" s="5" t="str">
        <f t="shared" si="7"/>
        <v/>
      </c>
      <c r="C94" s="5" t="str">
        <f t="shared" si="8"/>
        <v/>
      </c>
      <c r="D94" s="10" t="str">
        <f t="shared" si="9"/>
        <v/>
      </c>
      <c r="E94" s="1" t="str">
        <f t="shared" si="11"/>
        <v/>
      </c>
      <c r="F94" s="12" t="str">
        <f t="shared" si="10"/>
        <v/>
      </c>
    </row>
    <row r="95" spans="1:6">
      <c r="A95" s="6" t="str">
        <f t="shared" si="6"/>
        <v/>
      </c>
      <c r="B95" s="5" t="str">
        <f t="shared" si="7"/>
        <v/>
      </c>
      <c r="C95" s="5" t="str">
        <f t="shared" si="8"/>
        <v/>
      </c>
      <c r="D95" s="10" t="str">
        <f t="shared" si="9"/>
        <v/>
      </c>
      <c r="E95" s="1" t="str">
        <f t="shared" si="11"/>
        <v/>
      </c>
      <c r="F95" s="12" t="str">
        <f t="shared" si="10"/>
        <v/>
      </c>
    </row>
    <row r="96" spans="1:6">
      <c r="A96" s="6" t="str">
        <f t="shared" si="6"/>
        <v/>
      </c>
      <c r="B96" s="5" t="str">
        <f t="shared" si="7"/>
        <v/>
      </c>
      <c r="C96" s="5" t="str">
        <f t="shared" si="8"/>
        <v/>
      </c>
      <c r="D96" s="10" t="str">
        <f t="shared" si="9"/>
        <v/>
      </c>
      <c r="E96" s="1" t="str">
        <f t="shared" si="11"/>
        <v/>
      </c>
      <c r="F96" s="12" t="str">
        <f t="shared" si="10"/>
        <v/>
      </c>
    </row>
    <row r="97" spans="1:6">
      <c r="A97" s="6" t="str">
        <f t="shared" si="6"/>
        <v/>
      </c>
      <c r="B97" s="5" t="str">
        <f t="shared" si="7"/>
        <v/>
      </c>
      <c r="C97" s="5" t="str">
        <f t="shared" si="8"/>
        <v/>
      </c>
      <c r="D97" s="10" t="str">
        <f t="shared" si="9"/>
        <v/>
      </c>
      <c r="E97" s="1" t="str">
        <f t="shared" si="11"/>
        <v/>
      </c>
      <c r="F97" s="12" t="str">
        <f t="shared" si="10"/>
        <v/>
      </c>
    </row>
    <row r="98" spans="1:6">
      <c r="A98" s="6" t="str">
        <f t="shared" si="6"/>
        <v/>
      </c>
      <c r="B98" s="5" t="str">
        <f t="shared" si="7"/>
        <v/>
      </c>
      <c r="C98" s="5" t="str">
        <f t="shared" si="8"/>
        <v/>
      </c>
      <c r="D98" s="10" t="str">
        <f t="shared" si="9"/>
        <v/>
      </c>
      <c r="E98" s="1" t="str">
        <f t="shared" si="11"/>
        <v/>
      </c>
      <c r="F98" s="12" t="str">
        <f t="shared" si="10"/>
        <v/>
      </c>
    </row>
    <row r="99" spans="1:6">
      <c r="A99" s="6" t="str">
        <f t="shared" si="6"/>
        <v/>
      </c>
      <c r="B99" s="5" t="str">
        <f t="shared" si="7"/>
        <v/>
      </c>
      <c r="C99" s="5" t="str">
        <f t="shared" si="8"/>
        <v/>
      </c>
      <c r="D99" s="10" t="str">
        <f t="shared" si="9"/>
        <v/>
      </c>
      <c r="E99" s="1" t="str">
        <f t="shared" si="11"/>
        <v/>
      </c>
      <c r="F99" s="12" t="str">
        <f t="shared" si="10"/>
        <v/>
      </c>
    </row>
    <row r="100" spans="1:6">
      <c r="A100" s="6" t="str">
        <f t="shared" si="6"/>
        <v/>
      </c>
      <c r="B100" s="5" t="str">
        <f t="shared" si="7"/>
        <v/>
      </c>
      <c r="C100" s="5" t="str">
        <f t="shared" si="8"/>
        <v/>
      </c>
      <c r="D100" s="10" t="str">
        <f t="shared" si="9"/>
        <v/>
      </c>
      <c r="E100" s="1" t="str">
        <f t="shared" si="11"/>
        <v/>
      </c>
      <c r="F100" s="12" t="str">
        <f t="shared" si="10"/>
        <v/>
      </c>
    </row>
    <row r="101" spans="1:6">
      <c r="A101" s="6" t="str">
        <f t="shared" si="6"/>
        <v/>
      </c>
      <c r="B101" s="5" t="str">
        <f t="shared" si="7"/>
        <v/>
      </c>
      <c r="C101" s="5" t="str">
        <f t="shared" si="8"/>
        <v/>
      </c>
      <c r="D101" s="10" t="str">
        <f t="shared" si="9"/>
        <v/>
      </c>
      <c r="E101" s="1" t="str">
        <f t="shared" si="11"/>
        <v/>
      </c>
      <c r="F101" s="12" t="str">
        <f t="shared" si="10"/>
        <v/>
      </c>
    </row>
    <row r="102" spans="1:6">
      <c r="A102" s="6" t="str">
        <f t="shared" si="6"/>
        <v/>
      </c>
      <c r="B102" s="5" t="str">
        <f t="shared" si="7"/>
        <v/>
      </c>
      <c r="C102" s="5" t="str">
        <f t="shared" si="8"/>
        <v/>
      </c>
      <c r="D102" s="10" t="str">
        <f t="shared" si="9"/>
        <v/>
      </c>
      <c r="E102" s="1" t="str">
        <f t="shared" si="11"/>
        <v/>
      </c>
      <c r="F102" s="12" t="str">
        <f t="shared" si="10"/>
        <v/>
      </c>
    </row>
    <row r="103" spans="1:6">
      <c r="A103" s="6" t="str">
        <f t="shared" si="6"/>
        <v/>
      </c>
      <c r="B103" s="5" t="str">
        <f t="shared" si="7"/>
        <v/>
      </c>
      <c r="C103" s="5" t="str">
        <f t="shared" si="8"/>
        <v/>
      </c>
      <c r="D103" s="10" t="str">
        <f t="shared" si="9"/>
        <v/>
      </c>
      <c r="E103" s="1" t="str">
        <f t="shared" si="11"/>
        <v/>
      </c>
      <c r="F103" s="12" t="str">
        <f t="shared" si="10"/>
        <v/>
      </c>
    </row>
    <row r="104" spans="1:6">
      <c r="A104" s="6" t="str">
        <f t="shared" si="6"/>
        <v/>
      </c>
      <c r="B104" s="5" t="str">
        <f t="shared" si="7"/>
        <v/>
      </c>
      <c r="C104" s="5" t="str">
        <f t="shared" si="8"/>
        <v/>
      </c>
      <c r="D104" s="10" t="str">
        <f t="shared" si="9"/>
        <v/>
      </c>
      <c r="E104" s="1" t="str">
        <f t="shared" si="11"/>
        <v/>
      </c>
      <c r="F104" s="12" t="str">
        <f t="shared" si="10"/>
        <v/>
      </c>
    </row>
    <row r="105" spans="1:6">
      <c r="A105" s="6" t="str">
        <f t="shared" si="6"/>
        <v/>
      </c>
      <c r="B105" s="5" t="str">
        <f t="shared" si="7"/>
        <v/>
      </c>
      <c r="C105" s="5" t="str">
        <f t="shared" si="8"/>
        <v/>
      </c>
      <c r="D105" s="10" t="str">
        <f t="shared" si="9"/>
        <v/>
      </c>
      <c r="E105" s="1" t="str">
        <f t="shared" si="11"/>
        <v/>
      </c>
      <c r="F105" s="12" t="str">
        <f t="shared" si="10"/>
        <v/>
      </c>
    </row>
    <row r="106" spans="1:6">
      <c r="A106" s="6" t="str">
        <f t="shared" si="6"/>
        <v/>
      </c>
      <c r="B106" s="5" t="str">
        <f t="shared" si="7"/>
        <v/>
      </c>
      <c r="C106" s="5" t="str">
        <f t="shared" si="8"/>
        <v/>
      </c>
      <c r="D106" s="10" t="str">
        <f t="shared" si="9"/>
        <v/>
      </c>
      <c r="E106" s="1" t="str">
        <f t="shared" si="11"/>
        <v/>
      </c>
      <c r="F106" s="12" t="str">
        <f t="shared" si="10"/>
        <v/>
      </c>
    </row>
    <row r="107" spans="1:6">
      <c r="A107" s="6" t="str">
        <f t="shared" si="6"/>
        <v/>
      </c>
      <c r="B107" s="5" t="str">
        <f t="shared" si="7"/>
        <v/>
      </c>
      <c r="C107" s="5" t="str">
        <f t="shared" si="8"/>
        <v/>
      </c>
      <c r="D107" s="10" t="str">
        <f t="shared" si="9"/>
        <v/>
      </c>
      <c r="E107" s="1" t="str">
        <f t="shared" si="11"/>
        <v/>
      </c>
      <c r="F107" s="12" t="str">
        <f t="shared" si="10"/>
        <v/>
      </c>
    </row>
    <row r="108" spans="1:6">
      <c r="A108" s="6" t="str">
        <f t="shared" si="6"/>
        <v/>
      </c>
      <c r="B108" s="5" t="str">
        <f t="shared" si="7"/>
        <v/>
      </c>
      <c r="C108" s="5" t="str">
        <f t="shared" si="8"/>
        <v/>
      </c>
      <c r="D108" s="10" t="str">
        <f t="shared" si="9"/>
        <v/>
      </c>
      <c r="E108" s="1" t="str">
        <f t="shared" si="11"/>
        <v/>
      </c>
      <c r="F108" s="12" t="str">
        <f t="shared" si="10"/>
        <v/>
      </c>
    </row>
    <row r="109" spans="1:6">
      <c r="A109" s="6" t="str">
        <f t="shared" si="6"/>
        <v/>
      </c>
      <c r="B109" s="5" t="str">
        <f t="shared" si="7"/>
        <v/>
      </c>
      <c r="C109" s="5" t="str">
        <f t="shared" si="8"/>
        <v/>
      </c>
      <c r="D109" s="10" t="str">
        <f t="shared" si="9"/>
        <v/>
      </c>
      <c r="E109" s="1" t="str">
        <f t="shared" si="11"/>
        <v/>
      </c>
      <c r="F109" s="12" t="str">
        <f t="shared" si="10"/>
        <v/>
      </c>
    </row>
    <row r="110" spans="1:6">
      <c r="A110" s="6" t="str">
        <f t="shared" si="6"/>
        <v/>
      </c>
      <c r="B110" s="5" t="str">
        <f t="shared" si="7"/>
        <v/>
      </c>
      <c r="C110" s="5" t="str">
        <f t="shared" si="8"/>
        <v/>
      </c>
      <c r="D110" s="10" t="str">
        <f t="shared" si="9"/>
        <v/>
      </c>
      <c r="E110" s="1" t="str">
        <f t="shared" si="11"/>
        <v/>
      </c>
      <c r="F110" s="12" t="str">
        <f t="shared" si="10"/>
        <v/>
      </c>
    </row>
    <row r="111" spans="1:6">
      <c r="A111" s="6" t="str">
        <f t="shared" si="6"/>
        <v/>
      </c>
      <c r="B111" s="5" t="str">
        <f t="shared" si="7"/>
        <v/>
      </c>
      <c r="C111" s="5" t="str">
        <f t="shared" si="8"/>
        <v/>
      </c>
      <c r="D111" s="10" t="str">
        <f t="shared" si="9"/>
        <v/>
      </c>
      <c r="E111" s="1" t="str">
        <f t="shared" si="11"/>
        <v/>
      </c>
      <c r="F111" s="12" t="str">
        <f t="shared" si="10"/>
        <v/>
      </c>
    </row>
    <row r="112" spans="1:6">
      <c r="A112" s="6" t="str">
        <f t="shared" si="6"/>
        <v/>
      </c>
      <c r="B112" s="5" t="str">
        <f t="shared" si="7"/>
        <v/>
      </c>
      <c r="C112" s="5" t="str">
        <f t="shared" si="8"/>
        <v/>
      </c>
      <c r="D112" s="10" t="str">
        <f t="shared" si="9"/>
        <v/>
      </c>
      <c r="E112" s="1" t="str">
        <f t="shared" si="11"/>
        <v/>
      </c>
      <c r="F112" s="12" t="str">
        <f t="shared" si="10"/>
        <v/>
      </c>
    </row>
    <row r="113" spans="1:6">
      <c r="A113" s="6" t="str">
        <f t="shared" si="6"/>
        <v/>
      </c>
      <c r="B113" s="5" t="str">
        <f t="shared" si="7"/>
        <v/>
      </c>
      <c r="C113" s="5" t="str">
        <f t="shared" si="8"/>
        <v/>
      </c>
      <c r="D113" s="10" t="str">
        <f t="shared" si="9"/>
        <v/>
      </c>
      <c r="E113" s="1" t="str">
        <f t="shared" si="11"/>
        <v/>
      </c>
      <c r="F113" s="12" t="str">
        <f t="shared" si="10"/>
        <v/>
      </c>
    </row>
    <row r="114" spans="1:6">
      <c r="A114" s="6" t="str">
        <f t="shared" si="6"/>
        <v/>
      </c>
      <c r="B114" s="5" t="str">
        <f t="shared" si="7"/>
        <v/>
      </c>
      <c r="C114" s="5" t="str">
        <f t="shared" si="8"/>
        <v/>
      </c>
      <c r="D114" s="10" t="str">
        <f t="shared" si="9"/>
        <v/>
      </c>
      <c r="E114" s="1" t="str">
        <f t="shared" si="11"/>
        <v/>
      </c>
      <c r="F114" s="12" t="str">
        <f t="shared" si="10"/>
        <v/>
      </c>
    </row>
    <row r="115" spans="1:6">
      <c r="A115" s="6" t="str">
        <f t="shared" si="6"/>
        <v/>
      </c>
      <c r="B115" s="5" t="str">
        <f t="shared" si="7"/>
        <v/>
      </c>
      <c r="C115" s="5" t="str">
        <f t="shared" si="8"/>
        <v/>
      </c>
      <c r="D115" s="10" t="str">
        <f t="shared" si="9"/>
        <v/>
      </c>
      <c r="E115" s="1" t="str">
        <f t="shared" si="11"/>
        <v/>
      </c>
      <c r="F115" s="12" t="str">
        <f t="shared" si="10"/>
        <v/>
      </c>
    </row>
    <row r="116" spans="1:6">
      <c r="A116" s="6" t="str">
        <f t="shared" si="6"/>
        <v/>
      </c>
      <c r="B116" s="5" t="str">
        <f t="shared" si="7"/>
        <v/>
      </c>
      <c r="C116" s="5" t="str">
        <f t="shared" si="8"/>
        <v/>
      </c>
      <c r="D116" s="10" t="str">
        <f t="shared" si="9"/>
        <v/>
      </c>
      <c r="E116" s="1" t="str">
        <f t="shared" si="11"/>
        <v/>
      </c>
      <c r="F116" s="12" t="str">
        <f t="shared" si="10"/>
        <v/>
      </c>
    </row>
    <row r="117" spans="1:6">
      <c r="A117" s="6" t="str">
        <f t="shared" si="6"/>
        <v/>
      </c>
      <c r="B117" s="5" t="str">
        <f t="shared" si="7"/>
        <v/>
      </c>
      <c r="C117" s="5" t="str">
        <f t="shared" si="8"/>
        <v/>
      </c>
      <c r="D117" s="10" t="str">
        <f t="shared" si="9"/>
        <v/>
      </c>
      <c r="E117" s="1" t="str">
        <f t="shared" si="11"/>
        <v/>
      </c>
      <c r="F117" s="12" t="str">
        <f t="shared" si="10"/>
        <v/>
      </c>
    </row>
    <row r="118" spans="1:6">
      <c r="A118" s="6" t="str">
        <f t="shared" si="6"/>
        <v/>
      </c>
      <c r="B118" s="5" t="str">
        <f t="shared" si="7"/>
        <v/>
      </c>
      <c r="C118" s="5" t="str">
        <f t="shared" si="8"/>
        <v/>
      </c>
      <c r="D118" s="10" t="str">
        <f t="shared" si="9"/>
        <v/>
      </c>
      <c r="E118" s="1" t="str">
        <f t="shared" si="11"/>
        <v/>
      </c>
      <c r="F118" s="12" t="str">
        <f t="shared" si="10"/>
        <v/>
      </c>
    </row>
    <row r="119" spans="1:6">
      <c r="A119" s="6" t="str">
        <f t="shared" si="6"/>
        <v/>
      </c>
      <c r="B119" s="5" t="str">
        <f t="shared" si="7"/>
        <v/>
      </c>
      <c r="C119" s="5" t="str">
        <f t="shared" si="8"/>
        <v/>
      </c>
      <c r="D119" s="10" t="str">
        <f t="shared" si="9"/>
        <v/>
      </c>
      <c r="E119" s="1" t="str">
        <f t="shared" si="11"/>
        <v/>
      </c>
      <c r="F119" s="12" t="str">
        <f t="shared" si="10"/>
        <v/>
      </c>
    </row>
    <row r="120" spans="1:6">
      <c r="A120" s="6" t="str">
        <f t="shared" si="6"/>
        <v/>
      </c>
      <c r="B120" s="5" t="str">
        <f t="shared" si="7"/>
        <v/>
      </c>
      <c r="C120" s="5" t="str">
        <f t="shared" si="8"/>
        <v/>
      </c>
      <c r="D120" s="10" t="str">
        <f t="shared" si="9"/>
        <v/>
      </c>
      <c r="E120" s="1" t="str">
        <f t="shared" si="11"/>
        <v/>
      </c>
      <c r="F120" s="12" t="str">
        <f t="shared" si="10"/>
        <v/>
      </c>
    </row>
    <row r="121" spans="1:6">
      <c r="A121" s="6" t="str">
        <f t="shared" si="6"/>
        <v/>
      </c>
      <c r="B121" s="5" t="str">
        <f t="shared" si="7"/>
        <v/>
      </c>
      <c r="C121" s="5" t="str">
        <f t="shared" si="8"/>
        <v/>
      </c>
      <c r="D121" s="10" t="str">
        <f t="shared" si="9"/>
        <v/>
      </c>
      <c r="E121" s="1" t="str">
        <f t="shared" si="11"/>
        <v/>
      </c>
      <c r="F121" s="12" t="str">
        <f t="shared" si="10"/>
        <v/>
      </c>
    </row>
    <row r="122" spans="1:6">
      <c r="A122" s="6" t="str">
        <f t="shared" si="6"/>
        <v/>
      </c>
      <c r="B122" s="5" t="str">
        <f t="shared" si="7"/>
        <v/>
      </c>
      <c r="C122" s="5" t="str">
        <f t="shared" si="8"/>
        <v/>
      </c>
      <c r="D122" s="10" t="str">
        <f t="shared" si="9"/>
        <v/>
      </c>
      <c r="E122" s="1" t="str">
        <f t="shared" si="11"/>
        <v/>
      </c>
      <c r="F122" s="12" t="str">
        <f t="shared" si="10"/>
        <v/>
      </c>
    </row>
    <row r="123" spans="1:6">
      <c r="A123" s="6" t="str">
        <f t="shared" si="6"/>
        <v/>
      </c>
      <c r="B123" s="5" t="str">
        <f t="shared" si="7"/>
        <v/>
      </c>
      <c r="C123" s="5" t="str">
        <f t="shared" si="8"/>
        <v/>
      </c>
      <c r="D123" s="10" t="str">
        <f t="shared" si="9"/>
        <v/>
      </c>
      <c r="E123" s="1" t="str">
        <f t="shared" si="11"/>
        <v/>
      </c>
      <c r="F123" s="12" t="str">
        <f t="shared" si="10"/>
        <v/>
      </c>
    </row>
    <row r="124" spans="1:6">
      <c r="A124" s="6" t="str">
        <f t="shared" si="6"/>
        <v/>
      </c>
      <c r="B124" s="5" t="str">
        <f t="shared" si="7"/>
        <v/>
      </c>
      <c r="C124" s="5" t="str">
        <f t="shared" si="8"/>
        <v/>
      </c>
      <c r="D124" s="10" t="str">
        <f t="shared" si="9"/>
        <v/>
      </c>
      <c r="E124" s="1" t="str">
        <f t="shared" si="11"/>
        <v/>
      </c>
      <c r="F124" s="12" t="str">
        <f t="shared" si="10"/>
        <v/>
      </c>
    </row>
    <row r="125" spans="1:6">
      <c r="A125" s="6" t="str">
        <f t="shared" si="6"/>
        <v/>
      </c>
      <c r="B125" s="5" t="str">
        <f t="shared" si="7"/>
        <v/>
      </c>
      <c r="C125" s="5" t="str">
        <f t="shared" si="8"/>
        <v/>
      </c>
      <c r="D125" s="10" t="str">
        <f t="shared" si="9"/>
        <v/>
      </c>
      <c r="E125" s="1" t="str">
        <f t="shared" si="11"/>
        <v/>
      </c>
      <c r="F125" s="12" t="str">
        <f t="shared" si="10"/>
        <v/>
      </c>
    </row>
    <row r="126" spans="1:6">
      <c r="A126" s="6" t="str">
        <f t="shared" si="6"/>
        <v/>
      </c>
      <c r="B126" s="5" t="str">
        <f t="shared" si="7"/>
        <v/>
      </c>
      <c r="C126" s="5" t="str">
        <f t="shared" si="8"/>
        <v/>
      </c>
      <c r="D126" s="10" t="str">
        <f t="shared" si="9"/>
        <v/>
      </c>
      <c r="E126" s="1" t="str">
        <f t="shared" si="11"/>
        <v/>
      </c>
      <c r="F126" s="12" t="str">
        <f t="shared" si="10"/>
        <v/>
      </c>
    </row>
    <row r="127" spans="1:6">
      <c r="A127" s="6" t="str">
        <f t="shared" si="6"/>
        <v/>
      </c>
      <c r="B127" s="5" t="str">
        <f t="shared" si="7"/>
        <v/>
      </c>
      <c r="C127" s="5" t="str">
        <f t="shared" si="8"/>
        <v/>
      </c>
      <c r="D127" s="10" t="str">
        <f t="shared" si="9"/>
        <v/>
      </c>
      <c r="E127" s="1" t="str">
        <f t="shared" si="11"/>
        <v/>
      </c>
      <c r="F127" s="12" t="str">
        <f t="shared" si="10"/>
        <v/>
      </c>
    </row>
    <row r="128" spans="1:6">
      <c r="A128" s="6" t="str">
        <f t="shared" si="6"/>
        <v/>
      </c>
      <c r="B128" s="5" t="str">
        <f t="shared" si="7"/>
        <v/>
      </c>
      <c r="C128" s="5" t="str">
        <f t="shared" si="8"/>
        <v/>
      </c>
      <c r="D128" s="10" t="str">
        <f t="shared" si="9"/>
        <v/>
      </c>
      <c r="E128" s="1" t="str">
        <f t="shared" si="11"/>
        <v/>
      </c>
      <c r="F128" s="12" t="str">
        <f t="shared" si="10"/>
        <v/>
      </c>
    </row>
    <row r="129" spans="1:6">
      <c r="A129" s="6" t="str">
        <f t="shared" si="6"/>
        <v/>
      </c>
      <c r="B129" s="5" t="str">
        <f t="shared" si="7"/>
        <v/>
      </c>
      <c r="C129" s="5" t="str">
        <f t="shared" si="8"/>
        <v/>
      </c>
      <c r="D129" s="10" t="str">
        <f t="shared" si="9"/>
        <v/>
      </c>
      <c r="E129" s="1" t="str">
        <f t="shared" si="11"/>
        <v/>
      </c>
      <c r="F129" s="12" t="str">
        <f t="shared" si="10"/>
        <v/>
      </c>
    </row>
    <row r="130" spans="1:6">
      <c r="A130" s="6" t="str">
        <f t="shared" si="6"/>
        <v/>
      </c>
      <c r="B130" s="5" t="str">
        <f t="shared" si="7"/>
        <v/>
      </c>
      <c r="C130" s="5" t="str">
        <f t="shared" si="8"/>
        <v/>
      </c>
      <c r="D130" s="10" t="str">
        <f t="shared" si="9"/>
        <v/>
      </c>
      <c r="E130" s="1" t="str">
        <f t="shared" si="11"/>
        <v/>
      </c>
      <c r="F130" s="12" t="str">
        <f t="shared" si="10"/>
        <v/>
      </c>
    </row>
    <row r="131" spans="1:6">
      <c r="A131" s="6" t="str">
        <f t="shared" si="6"/>
        <v/>
      </c>
      <c r="B131" s="5" t="str">
        <f t="shared" si="7"/>
        <v/>
      </c>
      <c r="C131" s="5" t="str">
        <f t="shared" si="8"/>
        <v/>
      </c>
      <c r="D131" s="10" t="str">
        <f t="shared" si="9"/>
        <v/>
      </c>
      <c r="E131" s="1" t="str">
        <f t="shared" si="11"/>
        <v/>
      </c>
      <c r="F131" s="12" t="str">
        <f t="shared" si="10"/>
        <v/>
      </c>
    </row>
    <row r="132" spans="1:6">
      <c r="A132" s="6" t="str">
        <f t="shared" si="6"/>
        <v/>
      </c>
      <c r="B132" s="5" t="str">
        <f t="shared" si="7"/>
        <v/>
      </c>
      <c r="C132" s="5" t="str">
        <f t="shared" si="8"/>
        <v/>
      </c>
      <c r="D132" s="10" t="str">
        <f t="shared" si="9"/>
        <v/>
      </c>
      <c r="E132" s="1" t="str">
        <f t="shared" si="11"/>
        <v/>
      </c>
      <c r="F132" s="12" t="str">
        <f t="shared" si="10"/>
        <v/>
      </c>
    </row>
    <row r="133" spans="1:6">
      <c r="A133" s="6" t="str">
        <f t="shared" si="6"/>
        <v/>
      </c>
      <c r="B133" s="5" t="str">
        <f t="shared" si="7"/>
        <v/>
      </c>
      <c r="C133" s="5" t="str">
        <f t="shared" si="8"/>
        <v/>
      </c>
      <c r="D133" s="10" t="str">
        <f t="shared" si="9"/>
        <v/>
      </c>
      <c r="E133" s="1" t="str">
        <f t="shared" si="11"/>
        <v/>
      </c>
      <c r="F133" s="12" t="str">
        <f t="shared" si="10"/>
        <v/>
      </c>
    </row>
    <row r="134" spans="1:6">
      <c r="A134" s="6" t="str">
        <f t="shared" si="6"/>
        <v/>
      </c>
      <c r="B134" s="5" t="str">
        <f t="shared" si="7"/>
        <v/>
      </c>
      <c r="C134" s="5" t="str">
        <f t="shared" si="8"/>
        <v/>
      </c>
      <c r="D134" s="10" t="str">
        <f t="shared" si="9"/>
        <v/>
      </c>
      <c r="E134" s="1" t="str">
        <f t="shared" si="11"/>
        <v/>
      </c>
      <c r="F134" s="12" t="str">
        <f t="shared" si="10"/>
        <v/>
      </c>
    </row>
    <row r="135" spans="1:6">
      <c r="A135" s="6" t="str">
        <f t="shared" si="6"/>
        <v/>
      </c>
      <c r="B135" s="5" t="str">
        <f t="shared" si="7"/>
        <v/>
      </c>
      <c r="C135" s="5" t="str">
        <f t="shared" si="8"/>
        <v/>
      </c>
      <c r="D135" s="10" t="str">
        <f t="shared" si="9"/>
        <v/>
      </c>
      <c r="E135" s="1" t="str">
        <f t="shared" si="11"/>
        <v/>
      </c>
      <c r="F135" s="12" t="str">
        <f t="shared" si="10"/>
        <v/>
      </c>
    </row>
    <row r="136" spans="1:6">
      <c r="A136" s="6" t="str">
        <f t="shared" si="6"/>
        <v/>
      </c>
      <c r="B136" s="5" t="str">
        <f t="shared" si="7"/>
        <v/>
      </c>
      <c r="C136" s="5" t="str">
        <f t="shared" si="8"/>
        <v/>
      </c>
      <c r="D136" s="10" t="str">
        <f t="shared" si="9"/>
        <v/>
      </c>
      <c r="E136" s="1" t="str">
        <f t="shared" si="11"/>
        <v/>
      </c>
      <c r="F136" s="12" t="str">
        <f t="shared" si="10"/>
        <v/>
      </c>
    </row>
    <row r="137" spans="1:6">
      <c r="A137" s="6" t="str">
        <f t="shared" si="6"/>
        <v/>
      </c>
      <c r="B137" s="5" t="str">
        <f t="shared" si="7"/>
        <v/>
      </c>
      <c r="C137" s="5" t="str">
        <f t="shared" si="8"/>
        <v/>
      </c>
      <c r="D137" s="10" t="str">
        <f t="shared" si="9"/>
        <v/>
      </c>
      <c r="E137" s="1" t="str">
        <f t="shared" si="11"/>
        <v/>
      </c>
      <c r="F137" s="12" t="str">
        <f t="shared" si="10"/>
        <v/>
      </c>
    </row>
    <row r="138" spans="1:6">
      <c r="A138" s="6" t="str">
        <f t="shared" si="6"/>
        <v/>
      </c>
      <c r="B138" s="5" t="str">
        <f t="shared" si="7"/>
        <v/>
      </c>
      <c r="C138" s="5" t="str">
        <f t="shared" si="8"/>
        <v/>
      </c>
      <c r="D138" s="10" t="str">
        <f t="shared" si="9"/>
        <v/>
      </c>
      <c r="E138" s="1" t="str">
        <f t="shared" si="11"/>
        <v/>
      </c>
      <c r="F138" s="12" t="str">
        <f t="shared" si="10"/>
        <v/>
      </c>
    </row>
    <row r="139" spans="1:6">
      <c r="A139" s="6" t="str">
        <f t="shared" si="6"/>
        <v/>
      </c>
      <c r="B139" s="5" t="str">
        <f t="shared" si="7"/>
        <v/>
      </c>
      <c r="C139" s="5" t="str">
        <f t="shared" si="8"/>
        <v/>
      </c>
      <c r="D139" s="10" t="str">
        <f t="shared" si="9"/>
        <v/>
      </c>
      <c r="E139" s="1" t="str">
        <f t="shared" si="11"/>
        <v/>
      </c>
      <c r="F139" s="12" t="str">
        <f t="shared" si="10"/>
        <v/>
      </c>
    </row>
    <row r="140" spans="1:6">
      <c r="A140" s="6" t="str">
        <f t="shared" si="6"/>
        <v/>
      </c>
      <c r="B140" s="5" t="str">
        <f t="shared" si="7"/>
        <v/>
      </c>
      <c r="C140" s="5" t="str">
        <f t="shared" si="8"/>
        <v/>
      </c>
      <c r="D140" s="10" t="str">
        <f t="shared" si="9"/>
        <v/>
      </c>
      <c r="E140" s="1" t="str">
        <f t="shared" si="11"/>
        <v/>
      </c>
      <c r="F140" s="12" t="str">
        <f t="shared" si="10"/>
        <v/>
      </c>
    </row>
    <row r="141" spans="1:6">
      <c r="A141" s="6" t="str">
        <f t="shared" ref="A141:A204" si="12">+IF(A140&gt;=$E$3,"",A140+1)</f>
        <v/>
      </c>
      <c r="B141" s="5" t="str">
        <f t="shared" ref="B141:B204" si="13">IF(A141="","",FV($E$2,A141,,-$B$2,1))</f>
        <v/>
      </c>
      <c r="C141" s="5" t="str">
        <f t="shared" ref="C141:C204" si="14">IF(A141="","",FV($E$2,A141,-$B$3,,1))</f>
        <v/>
      </c>
      <c r="D141" s="10" t="str">
        <f t="shared" si="9"/>
        <v/>
      </c>
      <c r="E141" s="1" t="str">
        <f t="shared" si="11"/>
        <v/>
      </c>
      <c r="F141" s="12" t="str">
        <f t="shared" si="10"/>
        <v/>
      </c>
    </row>
    <row r="142" spans="1:6">
      <c r="A142" s="6" t="str">
        <f t="shared" si="12"/>
        <v/>
      </c>
      <c r="B142" s="5" t="str">
        <f t="shared" si="13"/>
        <v/>
      </c>
      <c r="C142" s="5" t="str">
        <f t="shared" si="14"/>
        <v/>
      </c>
      <c r="D142" s="10" t="str">
        <f t="shared" ref="D142:D205" si="15">IF(A142="","",IF(MOD(A142,$C$8)=0,$B$4,""))</f>
        <v/>
      </c>
      <c r="E142" s="1" t="str">
        <f t="shared" si="11"/>
        <v/>
      </c>
      <c r="F142" s="12" t="str">
        <f t="shared" ref="F142:F205" si="16">IF(A142="","",E142-D142)</f>
        <v/>
      </c>
    </row>
    <row r="143" spans="1:6">
      <c r="A143" s="6" t="str">
        <f t="shared" si="12"/>
        <v/>
      </c>
      <c r="B143" s="5" t="str">
        <f t="shared" si="13"/>
        <v/>
      </c>
      <c r="C143" s="5" t="str">
        <f t="shared" si="14"/>
        <v/>
      </c>
      <c r="D143" s="10" t="str">
        <f t="shared" si="15"/>
        <v/>
      </c>
      <c r="E143" s="1" t="str">
        <f t="shared" ref="E143:E206" si="17">IF(A143="","",(((E142+$E$12)*(1+$E$2)^$A$13)))</f>
        <v/>
      </c>
      <c r="F143" s="12" t="str">
        <f t="shared" si="16"/>
        <v/>
      </c>
    </row>
    <row r="144" spans="1:6">
      <c r="A144" s="6" t="str">
        <f t="shared" si="12"/>
        <v/>
      </c>
      <c r="B144" s="5" t="str">
        <f t="shared" si="13"/>
        <v/>
      </c>
      <c r="C144" s="5" t="str">
        <f t="shared" si="14"/>
        <v/>
      </c>
      <c r="D144" s="10" t="str">
        <f t="shared" si="15"/>
        <v/>
      </c>
      <c r="E144" s="1" t="str">
        <f t="shared" si="17"/>
        <v/>
      </c>
      <c r="F144" s="12" t="str">
        <f t="shared" si="16"/>
        <v/>
      </c>
    </row>
    <row r="145" spans="1:6">
      <c r="A145" s="6" t="str">
        <f t="shared" si="12"/>
        <v/>
      </c>
      <c r="B145" s="5" t="str">
        <f t="shared" si="13"/>
        <v/>
      </c>
      <c r="C145" s="5" t="str">
        <f t="shared" si="14"/>
        <v/>
      </c>
      <c r="D145" s="10" t="str">
        <f t="shared" si="15"/>
        <v/>
      </c>
      <c r="E145" s="1" t="str">
        <f t="shared" si="17"/>
        <v/>
      </c>
      <c r="F145" s="12" t="str">
        <f t="shared" si="16"/>
        <v/>
      </c>
    </row>
    <row r="146" spans="1:6">
      <c r="A146" s="6" t="str">
        <f t="shared" si="12"/>
        <v/>
      </c>
      <c r="B146" s="5" t="str">
        <f t="shared" si="13"/>
        <v/>
      </c>
      <c r="C146" s="5" t="str">
        <f t="shared" si="14"/>
        <v/>
      </c>
      <c r="D146" s="10" t="str">
        <f t="shared" si="15"/>
        <v/>
      </c>
      <c r="E146" s="1" t="str">
        <f t="shared" si="17"/>
        <v/>
      </c>
      <c r="F146" s="12" t="str">
        <f t="shared" si="16"/>
        <v/>
      </c>
    </row>
    <row r="147" spans="1:6">
      <c r="A147" s="6" t="str">
        <f t="shared" si="12"/>
        <v/>
      </c>
      <c r="B147" s="5" t="str">
        <f t="shared" si="13"/>
        <v/>
      </c>
      <c r="C147" s="5" t="str">
        <f t="shared" si="14"/>
        <v/>
      </c>
      <c r="D147" s="10" t="str">
        <f t="shared" si="15"/>
        <v/>
      </c>
      <c r="E147" s="1" t="str">
        <f t="shared" si="17"/>
        <v/>
      </c>
      <c r="F147" s="12" t="str">
        <f t="shared" si="16"/>
        <v/>
      </c>
    </row>
    <row r="148" spans="1:6">
      <c r="A148" s="6" t="str">
        <f t="shared" si="12"/>
        <v/>
      </c>
      <c r="B148" s="5" t="str">
        <f t="shared" si="13"/>
        <v/>
      </c>
      <c r="C148" s="5" t="str">
        <f t="shared" si="14"/>
        <v/>
      </c>
      <c r="D148" s="10" t="str">
        <f t="shared" si="15"/>
        <v/>
      </c>
      <c r="E148" s="1" t="str">
        <f t="shared" si="17"/>
        <v/>
      </c>
      <c r="F148" s="12" t="str">
        <f t="shared" si="16"/>
        <v/>
      </c>
    </row>
    <row r="149" spans="1:6">
      <c r="A149" s="6" t="str">
        <f t="shared" si="12"/>
        <v/>
      </c>
      <c r="B149" s="5" t="str">
        <f t="shared" si="13"/>
        <v/>
      </c>
      <c r="C149" s="5" t="str">
        <f t="shared" si="14"/>
        <v/>
      </c>
      <c r="D149" s="10" t="str">
        <f t="shared" si="15"/>
        <v/>
      </c>
      <c r="E149" s="1" t="str">
        <f t="shared" si="17"/>
        <v/>
      </c>
      <c r="F149" s="12" t="str">
        <f t="shared" si="16"/>
        <v/>
      </c>
    </row>
    <row r="150" spans="1:6">
      <c r="A150" s="6" t="str">
        <f t="shared" si="12"/>
        <v/>
      </c>
      <c r="B150" s="5" t="str">
        <f t="shared" si="13"/>
        <v/>
      </c>
      <c r="C150" s="5" t="str">
        <f t="shared" si="14"/>
        <v/>
      </c>
      <c r="D150" s="10" t="str">
        <f t="shared" si="15"/>
        <v/>
      </c>
      <c r="E150" s="1" t="str">
        <f t="shared" si="17"/>
        <v/>
      </c>
      <c r="F150" s="12" t="str">
        <f t="shared" si="16"/>
        <v/>
      </c>
    </row>
    <row r="151" spans="1:6">
      <c r="A151" s="6" t="str">
        <f t="shared" si="12"/>
        <v/>
      </c>
      <c r="B151" s="5" t="str">
        <f t="shared" si="13"/>
        <v/>
      </c>
      <c r="C151" s="5" t="str">
        <f t="shared" si="14"/>
        <v/>
      </c>
      <c r="D151" s="10" t="str">
        <f t="shared" si="15"/>
        <v/>
      </c>
      <c r="E151" s="1" t="str">
        <f t="shared" si="17"/>
        <v/>
      </c>
      <c r="F151" s="12" t="str">
        <f t="shared" si="16"/>
        <v/>
      </c>
    </row>
    <row r="152" spans="1:6">
      <c r="A152" s="6" t="str">
        <f t="shared" si="12"/>
        <v/>
      </c>
      <c r="B152" s="5" t="str">
        <f t="shared" si="13"/>
        <v/>
      </c>
      <c r="C152" s="5" t="str">
        <f t="shared" si="14"/>
        <v/>
      </c>
      <c r="D152" s="10" t="str">
        <f t="shared" si="15"/>
        <v/>
      </c>
      <c r="E152" s="1" t="str">
        <f t="shared" si="17"/>
        <v/>
      </c>
      <c r="F152" s="12" t="str">
        <f t="shared" si="16"/>
        <v/>
      </c>
    </row>
    <row r="153" spans="1:6">
      <c r="A153" s="6" t="str">
        <f t="shared" si="12"/>
        <v/>
      </c>
      <c r="B153" s="5" t="str">
        <f t="shared" si="13"/>
        <v/>
      </c>
      <c r="C153" s="5" t="str">
        <f t="shared" si="14"/>
        <v/>
      </c>
      <c r="D153" s="10" t="str">
        <f t="shared" si="15"/>
        <v/>
      </c>
      <c r="E153" s="1" t="str">
        <f t="shared" si="17"/>
        <v/>
      </c>
      <c r="F153" s="12" t="str">
        <f t="shared" si="16"/>
        <v/>
      </c>
    </row>
    <row r="154" spans="1:6">
      <c r="A154" s="6" t="str">
        <f t="shared" si="12"/>
        <v/>
      </c>
      <c r="B154" s="5" t="str">
        <f t="shared" si="13"/>
        <v/>
      </c>
      <c r="C154" s="5" t="str">
        <f t="shared" si="14"/>
        <v/>
      </c>
      <c r="D154" s="10" t="str">
        <f t="shared" si="15"/>
        <v/>
      </c>
      <c r="E154" s="1" t="str">
        <f t="shared" si="17"/>
        <v/>
      </c>
      <c r="F154" s="12" t="str">
        <f t="shared" si="16"/>
        <v/>
      </c>
    </row>
    <row r="155" spans="1:6">
      <c r="A155" s="6" t="str">
        <f t="shared" si="12"/>
        <v/>
      </c>
      <c r="B155" s="5" t="str">
        <f t="shared" si="13"/>
        <v/>
      </c>
      <c r="C155" s="5" t="str">
        <f t="shared" si="14"/>
        <v/>
      </c>
      <c r="D155" s="10" t="str">
        <f t="shared" si="15"/>
        <v/>
      </c>
      <c r="E155" s="1" t="str">
        <f t="shared" si="17"/>
        <v/>
      </c>
      <c r="F155" s="12" t="str">
        <f t="shared" si="16"/>
        <v/>
      </c>
    </row>
    <row r="156" spans="1:6">
      <c r="A156" s="6" t="str">
        <f t="shared" si="12"/>
        <v/>
      </c>
      <c r="B156" s="5" t="str">
        <f t="shared" si="13"/>
        <v/>
      </c>
      <c r="C156" s="5" t="str">
        <f t="shared" si="14"/>
        <v/>
      </c>
      <c r="D156" s="10" t="str">
        <f t="shared" si="15"/>
        <v/>
      </c>
      <c r="E156" s="1" t="str">
        <f t="shared" si="17"/>
        <v/>
      </c>
      <c r="F156" s="12" t="str">
        <f t="shared" si="16"/>
        <v/>
      </c>
    </row>
    <row r="157" spans="1:6">
      <c r="A157" s="6" t="str">
        <f t="shared" si="12"/>
        <v/>
      </c>
      <c r="B157" s="5" t="str">
        <f t="shared" si="13"/>
        <v/>
      </c>
      <c r="C157" s="5" t="str">
        <f t="shared" si="14"/>
        <v/>
      </c>
      <c r="D157" s="10" t="str">
        <f t="shared" si="15"/>
        <v/>
      </c>
      <c r="E157" s="1" t="str">
        <f t="shared" si="17"/>
        <v/>
      </c>
      <c r="F157" s="12" t="str">
        <f t="shared" si="16"/>
        <v/>
      </c>
    </row>
    <row r="158" spans="1:6">
      <c r="A158" s="6" t="str">
        <f t="shared" si="12"/>
        <v/>
      </c>
      <c r="B158" s="5" t="str">
        <f t="shared" si="13"/>
        <v/>
      </c>
      <c r="C158" s="5" t="str">
        <f t="shared" si="14"/>
        <v/>
      </c>
      <c r="D158" s="10" t="str">
        <f t="shared" si="15"/>
        <v/>
      </c>
      <c r="E158" s="1" t="str">
        <f t="shared" si="17"/>
        <v/>
      </c>
      <c r="F158" s="12" t="str">
        <f t="shared" si="16"/>
        <v/>
      </c>
    </row>
    <row r="159" spans="1:6">
      <c r="A159" s="6" t="str">
        <f t="shared" si="12"/>
        <v/>
      </c>
      <c r="B159" s="5" t="str">
        <f t="shared" si="13"/>
        <v/>
      </c>
      <c r="C159" s="5" t="str">
        <f t="shared" si="14"/>
        <v/>
      </c>
      <c r="D159" s="10" t="str">
        <f t="shared" si="15"/>
        <v/>
      </c>
      <c r="E159" s="1" t="str">
        <f t="shared" si="17"/>
        <v/>
      </c>
      <c r="F159" s="12" t="str">
        <f t="shared" si="16"/>
        <v/>
      </c>
    </row>
    <row r="160" spans="1:6">
      <c r="A160" s="6" t="str">
        <f t="shared" si="12"/>
        <v/>
      </c>
      <c r="B160" s="5" t="str">
        <f t="shared" si="13"/>
        <v/>
      </c>
      <c r="C160" s="5" t="str">
        <f t="shared" si="14"/>
        <v/>
      </c>
      <c r="D160" s="10" t="str">
        <f t="shared" si="15"/>
        <v/>
      </c>
      <c r="E160" s="1" t="str">
        <f t="shared" si="17"/>
        <v/>
      </c>
      <c r="F160" s="12" t="str">
        <f t="shared" si="16"/>
        <v/>
      </c>
    </row>
    <row r="161" spans="1:6">
      <c r="A161" s="6" t="str">
        <f t="shared" si="12"/>
        <v/>
      </c>
      <c r="B161" s="5" t="str">
        <f t="shared" si="13"/>
        <v/>
      </c>
      <c r="C161" s="5" t="str">
        <f t="shared" si="14"/>
        <v/>
      </c>
      <c r="D161" s="10" t="str">
        <f t="shared" si="15"/>
        <v/>
      </c>
      <c r="E161" s="1" t="str">
        <f t="shared" si="17"/>
        <v/>
      </c>
      <c r="F161" s="12" t="str">
        <f t="shared" si="16"/>
        <v/>
      </c>
    </row>
    <row r="162" spans="1:6">
      <c r="A162" s="6" t="str">
        <f t="shared" si="12"/>
        <v/>
      </c>
      <c r="B162" s="5" t="str">
        <f t="shared" si="13"/>
        <v/>
      </c>
      <c r="C162" s="5" t="str">
        <f t="shared" si="14"/>
        <v/>
      </c>
      <c r="D162" s="10" t="str">
        <f t="shared" si="15"/>
        <v/>
      </c>
      <c r="E162" s="1" t="str">
        <f t="shared" si="17"/>
        <v/>
      </c>
      <c r="F162" s="12" t="str">
        <f t="shared" si="16"/>
        <v/>
      </c>
    </row>
    <row r="163" spans="1:6">
      <c r="A163" s="6" t="str">
        <f t="shared" si="12"/>
        <v/>
      </c>
      <c r="B163" s="5" t="str">
        <f t="shared" si="13"/>
        <v/>
      </c>
      <c r="C163" s="5" t="str">
        <f t="shared" si="14"/>
        <v/>
      </c>
      <c r="D163" s="10" t="str">
        <f t="shared" si="15"/>
        <v/>
      </c>
      <c r="E163" s="1" t="str">
        <f t="shared" si="17"/>
        <v/>
      </c>
      <c r="F163" s="12" t="str">
        <f t="shared" si="16"/>
        <v/>
      </c>
    </row>
    <row r="164" spans="1:6">
      <c r="A164" s="6" t="str">
        <f t="shared" si="12"/>
        <v/>
      </c>
      <c r="B164" s="5" t="str">
        <f t="shared" si="13"/>
        <v/>
      </c>
      <c r="C164" s="5" t="str">
        <f t="shared" si="14"/>
        <v/>
      </c>
      <c r="D164" s="10" t="str">
        <f t="shared" si="15"/>
        <v/>
      </c>
      <c r="E164" s="1" t="str">
        <f t="shared" si="17"/>
        <v/>
      </c>
      <c r="F164" s="12" t="str">
        <f t="shared" si="16"/>
        <v/>
      </c>
    </row>
    <row r="165" spans="1:6">
      <c r="A165" s="6" t="str">
        <f t="shared" si="12"/>
        <v/>
      </c>
      <c r="B165" s="5" t="str">
        <f t="shared" si="13"/>
        <v/>
      </c>
      <c r="C165" s="5" t="str">
        <f t="shared" si="14"/>
        <v/>
      </c>
      <c r="D165" s="10" t="str">
        <f t="shared" si="15"/>
        <v/>
      </c>
      <c r="E165" s="1" t="str">
        <f t="shared" si="17"/>
        <v/>
      </c>
      <c r="F165" s="12" t="str">
        <f t="shared" si="16"/>
        <v/>
      </c>
    </row>
    <row r="166" spans="1:6">
      <c r="A166" s="6" t="str">
        <f t="shared" si="12"/>
        <v/>
      </c>
      <c r="B166" s="5" t="str">
        <f t="shared" si="13"/>
        <v/>
      </c>
      <c r="C166" s="5" t="str">
        <f t="shared" si="14"/>
        <v/>
      </c>
      <c r="D166" s="10" t="str">
        <f t="shared" si="15"/>
        <v/>
      </c>
      <c r="E166" s="1" t="str">
        <f t="shared" si="17"/>
        <v/>
      </c>
      <c r="F166" s="12" t="str">
        <f t="shared" si="16"/>
        <v/>
      </c>
    </row>
    <row r="167" spans="1:6">
      <c r="A167" s="6" t="str">
        <f t="shared" si="12"/>
        <v/>
      </c>
      <c r="B167" s="5" t="str">
        <f t="shared" si="13"/>
        <v/>
      </c>
      <c r="C167" s="5" t="str">
        <f t="shared" si="14"/>
        <v/>
      </c>
      <c r="D167" s="10" t="str">
        <f t="shared" si="15"/>
        <v/>
      </c>
      <c r="E167" s="1" t="str">
        <f t="shared" si="17"/>
        <v/>
      </c>
      <c r="F167" s="12" t="str">
        <f t="shared" si="16"/>
        <v/>
      </c>
    </row>
    <row r="168" spans="1:6">
      <c r="A168" s="6" t="str">
        <f t="shared" si="12"/>
        <v/>
      </c>
      <c r="B168" s="5" t="str">
        <f t="shared" si="13"/>
        <v/>
      </c>
      <c r="C168" s="5" t="str">
        <f t="shared" si="14"/>
        <v/>
      </c>
      <c r="D168" s="10" t="str">
        <f t="shared" si="15"/>
        <v/>
      </c>
      <c r="E168" s="1" t="str">
        <f t="shared" si="17"/>
        <v/>
      </c>
      <c r="F168" s="12" t="str">
        <f t="shared" si="16"/>
        <v/>
      </c>
    </row>
    <row r="169" spans="1:6">
      <c r="A169" s="6" t="str">
        <f t="shared" si="12"/>
        <v/>
      </c>
      <c r="B169" s="5" t="str">
        <f t="shared" si="13"/>
        <v/>
      </c>
      <c r="C169" s="5" t="str">
        <f t="shared" si="14"/>
        <v/>
      </c>
      <c r="D169" s="10" t="str">
        <f t="shared" si="15"/>
        <v/>
      </c>
      <c r="E169" s="1" t="str">
        <f t="shared" si="17"/>
        <v/>
      </c>
      <c r="F169" s="12" t="str">
        <f t="shared" si="16"/>
        <v/>
      </c>
    </row>
    <row r="170" spans="1:6">
      <c r="A170" s="6" t="str">
        <f t="shared" si="12"/>
        <v/>
      </c>
      <c r="B170" s="5" t="str">
        <f t="shared" si="13"/>
        <v/>
      </c>
      <c r="C170" s="5" t="str">
        <f t="shared" si="14"/>
        <v/>
      </c>
      <c r="D170" s="10" t="str">
        <f t="shared" si="15"/>
        <v/>
      </c>
      <c r="E170" s="1" t="str">
        <f t="shared" si="17"/>
        <v/>
      </c>
      <c r="F170" s="12" t="str">
        <f t="shared" si="16"/>
        <v/>
      </c>
    </row>
    <row r="171" spans="1:6">
      <c r="A171" s="6" t="str">
        <f t="shared" si="12"/>
        <v/>
      </c>
      <c r="B171" s="5" t="str">
        <f t="shared" si="13"/>
        <v/>
      </c>
      <c r="C171" s="5" t="str">
        <f t="shared" si="14"/>
        <v/>
      </c>
      <c r="D171" s="10" t="str">
        <f t="shared" si="15"/>
        <v/>
      </c>
      <c r="E171" s="1" t="str">
        <f t="shared" si="17"/>
        <v/>
      </c>
      <c r="F171" s="12" t="str">
        <f t="shared" si="16"/>
        <v/>
      </c>
    </row>
    <row r="172" spans="1:6">
      <c r="A172" s="6" t="str">
        <f t="shared" si="12"/>
        <v/>
      </c>
      <c r="B172" s="5" t="str">
        <f t="shared" si="13"/>
        <v/>
      </c>
      <c r="C172" s="5" t="str">
        <f t="shared" si="14"/>
        <v/>
      </c>
      <c r="D172" s="10" t="str">
        <f t="shared" si="15"/>
        <v/>
      </c>
      <c r="E172" s="1" t="str">
        <f t="shared" si="17"/>
        <v/>
      </c>
      <c r="F172" s="12" t="str">
        <f t="shared" si="16"/>
        <v/>
      </c>
    </row>
    <row r="173" spans="1:6">
      <c r="A173" s="6" t="str">
        <f t="shared" si="12"/>
        <v/>
      </c>
      <c r="B173" s="5" t="str">
        <f t="shared" si="13"/>
        <v/>
      </c>
      <c r="C173" s="5" t="str">
        <f t="shared" si="14"/>
        <v/>
      </c>
      <c r="D173" s="10" t="str">
        <f t="shared" si="15"/>
        <v/>
      </c>
      <c r="E173" s="1" t="str">
        <f t="shared" si="17"/>
        <v/>
      </c>
      <c r="F173" s="12" t="str">
        <f t="shared" si="16"/>
        <v/>
      </c>
    </row>
    <row r="174" spans="1:6">
      <c r="A174" s="6" t="str">
        <f t="shared" si="12"/>
        <v/>
      </c>
      <c r="B174" s="5" t="str">
        <f t="shared" si="13"/>
        <v/>
      </c>
      <c r="C174" s="5" t="str">
        <f t="shared" si="14"/>
        <v/>
      </c>
      <c r="D174" s="10" t="str">
        <f t="shared" si="15"/>
        <v/>
      </c>
      <c r="E174" s="1" t="str">
        <f t="shared" si="17"/>
        <v/>
      </c>
      <c r="F174" s="12" t="str">
        <f t="shared" si="16"/>
        <v/>
      </c>
    </row>
    <row r="175" spans="1:6">
      <c r="A175" s="6" t="str">
        <f t="shared" si="12"/>
        <v/>
      </c>
      <c r="B175" s="5" t="str">
        <f t="shared" si="13"/>
        <v/>
      </c>
      <c r="C175" s="5" t="str">
        <f t="shared" si="14"/>
        <v/>
      </c>
      <c r="D175" s="10" t="str">
        <f t="shared" si="15"/>
        <v/>
      </c>
      <c r="E175" s="1" t="str">
        <f t="shared" si="17"/>
        <v/>
      </c>
      <c r="F175" s="12" t="str">
        <f t="shared" si="16"/>
        <v/>
      </c>
    </row>
    <row r="176" spans="1:6">
      <c r="A176" s="6" t="str">
        <f t="shared" si="12"/>
        <v/>
      </c>
      <c r="B176" s="5" t="str">
        <f t="shared" si="13"/>
        <v/>
      </c>
      <c r="C176" s="5" t="str">
        <f t="shared" si="14"/>
        <v/>
      </c>
      <c r="D176" s="10" t="str">
        <f t="shared" si="15"/>
        <v/>
      </c>
      <c r="E176" s="1" t="str">
        <f t="shared" si="17"/>
        <v/>
      </c>
      <c r="F176" s="12" t="str">
        <f t="shared" si="16"/>
        <v/>
      </c>
    </row>
    <row r="177" spans="1:6">
      <c r="A177" s="6" t="str">
        <f t="shared" si="12"/>
        <v/>
      </c>
      <c r="B177" s="5" t="str">
        <f t="shared" si="13"/>
        <v/>
      </c>
      <c r="C177" s="5" t="str">
        <f t="shared" si="14"/>
        <v/>
      </c>
      <c r="D177" s="10" t="str">
        <f t="shared" si="15"/>
        <v/>
      </c>
      <c r="E177" s="1" t="str">
        <f t="shared" si="17"/>
        <v/>
      </c>
      <c r="F177" s="12" t="str">
        <f t="shared" si="16"/>
        <v/>
      </c>
    </row>
    <row r="178" spans="1:6">
      <c r="A178" s="6" t="str">
        <f t="shared" si="12"/>
        <v/>
      </c>
      <c r="B178" s="5" t="str">
        <f t="shared" si="13"/>
        <v/>
      </c>
      <c r="C178" s="5" t="str">
        <f t="shared" si="14"/>
        <v/>
      </c>
      <c r="D178" s="10" t="str">
        <f t="shared" si="15"/>
        <v/>
      </c>
      <c r="E178" s="1" t="str">
        <f t="shared" si="17"/>
        <v/>
      </c>
      <c r="F178" s="12" t="str">
        <f t="shared" si="16"/>
        <v/>
      </c>
    </row>
    <row r="179" spans="1:6">
      <c r="A179" s="6" t="str">
        <f t="shared" si="12"/>
        <v/>
      </c>
      <c r="B179" s="5" t="str">
        <f t="shared" si="13"/>
        <v/>
      </c>
      <c r="C179" s="5" t="str">
        <f t="shared" si="14"/>
        <v/>
      </c>
      <c r="D179" s="10" t="str">
        <f t="shared" si="15"/>
        <v/>
      </c>
      <c r="E179" s="1" t="str">
        <f t="shared" si="17"/>
        <v/>
      </c>
      <c r="F179" s="12" t="str">
        <f t="shared" si="16"/>
        <v/>
      </c>
    </row>
    <row r="180" spans="1:6">
      <c r="A180" s="6" t="str">
        <f t="shared" si="12"/>
        <v/>
      </c>
      <c r="B180" s="5" t="str">
        <f t="shared" si="13"/>
        <v/>
      </c>
      <c r="C180" s="5" t="str">
        <f t="shared" si="14"/>
        <v/>
      </c>
      <c r="D180" s="10" t="str">
        <f t="shared" si="15"/>
        <v/>
      </c>
      <c r="E180" s="1" t="str">
        <f t="shared" si="17"/>
        <v/>
      </c>
      <c r="F180" s="12" t="str">
        <f t="shared" si="16"/>
        <v/>
      </c>
    </row>
    <row r="181" spans="1:6">
      <c r="A181" s="6" t="str">
        <f t="shared" si="12"/>
        <v/>
      </c>
      <c r="B181" s="5" t="str">
        <f t="shared" si="13"/>
        <v/>
      </c>
      <c r="C181" s="5" t="str">
        <f t="shared" si="14"/>
        <v/>
      </c>
      <c r="D181" s="10" t="str">
        <f t="shared" si="15"/>
        <v/>
      </c>
      <c r="E181" s="1" t="str">
        <f t="shared" si="17"/>
        <v/>
      </c>
      <c r="F181" s="12" t="str">
        <f t="shared" si="16"/>
        <v/>
      </c>
    </row>
    <row r="182" spans="1:6">
      <c r="A182" s="6" t="str">
        <f t="shared" si="12"/>
        <v/>
      </c>
      <c r="B182" s="5" t="str">
        <f t="shared" si="13"/>
        <v/>
      </c>
      <c r="C182" s="5" t="str">
        <f t="shared" si="14"/>
        <v/>
      </c>
      <c r="D182" s="10" t="str">
        <f t="shared" si="15"/>
        <v/>
      </c>
      <c r="E182" s="1" t="str">
        <f t="shared" si="17"/>
        <v/>
      </c>
      <c r="F182" s="12" t="str">
        <f t="shared" si="16"/>
        <v/>
      </c>
    </row>
    <row r="183" spans="1:6">
      <c r="A183" s="6" t="str">
        <f t="shared" si="12"/>
        <v/>
      </c>
      <c r="B183" s="5" t="str">
        <f t="shared" si="13"/>
        <v/>
      </c>
      <c r="C183" s="5" t="str">
        <f t="shared" si="14"/>
        <v/>
      </c>
      <c r="D183" s="10" t="str">
        <f t="shared" si="15"/>
        <v/>
      </c>
      <c r="E183" s="1" t="str">
        <f t="shared" si="17"/>
        <v/>
      </c>
      <c r="F183" s="12" t="str">
        <f t="shared" si="16"/>
        <v/>
      </c>
    </row>
    <row r="184" spans="1:6">
      <c r="A184" s="6" t="str">
        <f t="shared" si="12"/>
        <v/>
      </c>
      <c r="B184" s="5" t="str">
        <f t="shared" si="13"/>
        <v/>
      </c>
      <c r="C184" s="5" t="str">
        <f t="shared" si="14"/>
        <v/>
      </c>
      <c r="D184" s="10" t="str">
        <f t="shared" si="15"/>
        <v/>
      </c>
      <c r="E184" s="1" t="str">
        <f t="shared" si="17"/>
        <v/>
      </c>
      <c r="F184" s="12" t="str">
        <f t="shared" si="16"/>
        <v/>
      </c>
    </row>
    <row r="185" spans="1:6">
      <c r="A185" s="6" t="str">
        <f t="shared" si="12"/>
        <v/>
      </c>
      <c r="B185" s="5" t="str">
        <f t="shared" si="13"/>
        <v/>
      </c>
      <c r="C185" s="5" t="str">
        <f t="shared" si="14"/>
        <v/>
      </c>
      <c r="D185" s="10" t="str">
        <f t="shared" si="15"/>
        <v/>
      </c>
      <c r="E185" s="1" t="str">
        <f t="shared" si="17"/>
        <v/>
      </c>
      <c r="F185" s="12" t="str">
        <f t="shared" si="16"/>
        <v/>
      </c>
    </row>
    <row r="186" spans="1:6">
      <c r="A186" s="6" t="str">
        <f t="shared" si="12"/>
        <v/>
      </c>
      <c r="B186" s="5" t="str">
        <f t="shared" si="13"/>
        <v/>
      </c>
      <c r="C186" s="5" t="str">
        <f t="shared" si="14"/>
        <v/>
      </c>
      <c r="D186" s="10" t="str">
        <f t="shared" si="15"/>
        <v/>
      </c>
      <c r="E186" s="1" t="str">
        <f t="shared" si="17"/>
        <v/>
      </c>
      <c r="F186" s="12" t="str">
        <f t="shared" si="16"/>
        <v/>
      </c>
    </row>
    <row r="187" spans="1:6">
      <c r="A187" s="6" t="str">
        <f t="shared" si="12"/>
        <v/>
      </c>
      <c r="B187" s="5" t="str">
        <f t="shared" si="13"/>
        <v/>
      </c>
      <c r="C187" s="5" t="str">
        <f t="shared" si="14"/>
        <v/>
      </c>
      <c r="D187" s="10" t="str">
        <f t="shared" si="15"/>
        <v/>
      </c>
      <c r="E187" s="1" t="str">
        <f t="shared" si="17"/>
        <v/>
      </c>
      <c r="F187" s="12" t="str">
        <f t="shared" si="16"/>
        <v/>
      </c>
    </row>
    <row r="188" spans="1:6">
      <c r="A188" s="6" t="str">
        <f t="shared" si="12"/>
        <v/>
      </c>
      <c r="B188" s="5" t="str">
        <f t="shared" si="13"/>
        <v/>
      </c>
      <c r="C188" s="5" t="str">
        <f t="shared" si="14"/>
        <v/>
      </c>
      <c r="D188" s="10" t="str">
        <f t="shared" si="15"/>
        <v/>
      </c>
      <c r="E188" s="1" t="str">
        <f t="shared" si="17"/>
        <v/>
      </c>
      <c r="F188" s="12" t="str">
        <f t="shared" si="16"/>
        <v/>
      </c>
    </row>
    <row r="189" spans="1:6">
      <c r="A189" s="6" t="str">
        <f t="shared" si="12"/>
        <v/>
      </c>
      <c r="B189" s="5" t="str">
        <f t="shared" si="13"/>
        <v/>
      </c>
      <c r="C189" s="5" t="str">
        <f t="shared" si="14"/>
        <v/>
      </c>
      <c r="D189" s="10" t="str">
        <f t="shared" si="15"/>
        <v/>
      </c>
      <c r="E189" s="1" t="str">
        <f t="shared" si="17"/>
        <v/>
      </c>
      <c r="F189" s="12" t="str">
        <f t="shared" si="16"/>
        <v/>
      </c>
    </row>
    <row r="190" spans="1:6">
      <c r="A190" s="6" t="str">
        <f t="shared" si="12"/>
        <v/>
      </c>
      <c r="B190" s="5" t="str">
        <f t="shared" si="13"/>
        <v/>
      </c>
      <c r="C190" s="5" t="str">
        <f t="shared" si="14"/>
        <v/>
      </c>
      <c r="D190" s="10" t="str">
        <f t="shared" si="15"/>
        <v/>
      </c>
      <c r="E190" s="1" t="str">
        <f t="shared" si="17"/>
        <v/>
      </c>
      <c r="F190" s="12" t="str">
        <f t="shared" si="16"/>
        <v/>
      </c>
    </row>
    <row r="191" spans="1:6">
      <c r="A191" s="6" t="str">
        <f t="shared" si="12"/>
        <v/>
      </c>
      <c r="B191" s="5" t="str">
        <f t="shared" si="13"/>
        <v/>
      </c>
      <c r="C191" s="5" t="str">
        <f t="shared" si="14"/>
        <v/>
      </c>
      <c r="D191" s="10" t="str">
        <f t="shared" si="15"/>
        <v/>
      </c>
      <c r="E191" s="1" t="str">
        <f t="shared" si="17"/>
        <v/>
      </c>
      <c r="F191" s="12" t="str">
        <f t="shared" si="16"/>
        <v/>
      </c>
    </row>
    <row r="192" spans="1:6">
      <c r="A192" s="6" t="str">
        <f t="shared" si="12"/>
        <v/>
      </c>
      <c r="B192" s="5" t="str">
        <f t="shared" si="13"/>
        <v/>
      </c>
      <c r="C192" s="5" t="str">
        <f t="shared" si="14"/>
        <v/>
      </c>
      <c r="D192" s="10" t="str">
        <f t="shared" si="15"/>
        <v/>
      </c>
      <c r="E192" s="1" t="str">
        <f t="shared" si="17"/>
        <v/>
      </c>
      <c r="F192" s="12" t="str">
        <f t="shared" si="16"/>
        <v/>
      </c>
    </row>
    <row r="193" spans="1:6">
      <c r="A193" s="6" t="str">
        <f t="shared" si="12"/>
        <v/>
      </c>
      <c r="B193" s="5" t="str">
        <f t="shared" si="13"/>
        <v/>
      </c>
      <c r="C193" s="5" t="str">
        <f t="shared" si="14"/>
        <v/>
      </c>
      <c r="D193" s="10" t="str">
        <f t="shared" si="15"/>
        <v/>
      </c>
      <c r="E193" s="1" t="str">
        <f t="shared" si="17"/>
        <v/>
      </c>
      <c r="F193" s="12" t="str">
        <f t="shared" si="16"/>
        <v/>
      </c>
    </row>
    <row r="194" spans="1:6">
      <c r="A194" s="6" t="str">
        <f t="shared" si="12"/>
        <v/>
      </c>
      <c r="B194" s="5" t="str">
        <f t="shared" si="13"/>
        <v/>
      </c>
      <c r="C194" s="5" t="str">
        <f t="shared" si="14"/>
        <v/>
      </c>
      <c r="D194" s="10" t="str">
        <f t="shared" si="15"/>
        <v/>
      </c>
      <c r="E194" s="1" t="str">
        <f t="shared" si="17"/>
        <v/>
      </c>
      <c r="F194" s="12" t="str">
        <f t="shared" si="16"/>
        <v/>
      </c>
    </row>
    <row r="195" spans="1:6">
      <c r="A195" s="6" t="str">
        <f t="shared" si="12"/>
        <v/>
      </c>
      <c r="B195" s="5" t="str">
        <f t="shared" si="13"/>
        <v/>
      </c>
      <c r="C195" s="5" t="str">
        <f t="shared" si="14"/>
        <v/>
      </c>
      <c r="D195" s="10" t="str">
        <f t="shared" si="15"/>
        <v/>
      </c>
      <c r="E195" s="1" t="str">
        <f t="shared" si="17"/>
        <v/>
      </c>
      <c r="F195" s="12" t="str">
        <f t="shared" si="16"/>
        <v/>
      </c>
    </row>
    <row r="196" spans="1:6">
      <c r="A196" s="6" t="str">
        <f t="shared" si="12"/>
        <v/>
      </c>
      <c r="B196" s="5" t="str">
        <f t="shared" si="13"/>
        <v/>
      </c>
      <c r="C196" s="5" t="str">
        <f t="shared" si="14"/>
        <v/>
      </c>
      <c r="D196" s="10" t="str">
        <f t="shared" si="15"/>
        <v/>
      </c>
      <c r="E196" s="1" t="str">
        <f t="shared" si="17"/>
        <v/>
      </c>
      <c r="F196" s="12" t="str">
        <f t="shared" si="16"/>
        <v/>
      </c>
    </row>
    <row r="197" spans="1:6">
      <c r="A197" s="6" t="str">
        <f t="shared" si="12"/>
        <v/>
      </c>
      <c r="B197" s="5" t="str">
        <f t="shared" si="13"/>
        <v/>
      </c>
      <c r="C197" s="5" t="str">
        <f t="shared" si="14"/>
        <v/>
      </c>
      <c r="D197" s="10" t="str">
        <f t="shared" si="15"/>
        <v/>
      </c>
      <c r="E197" s="1" t="str">
        <f t="shared" si="17"/>
        <v/>
      </c>
      <c r="F197" s="12" t="str">
        <f t="shared" si="16"/>
        <v/>
      </c>
    </row>
    <row r="198" spans="1:6">
      <c r="A198" s="6" t="str">
        <f t="shared" si="12"/>
        <v/>
      </c>
      <c r="B198" s="5" t="str">
        <f t="shared" si="13"/>
        <v/>
      </c>
      <c r="C198" s="5" t="str">
        <f t="shared" si="14"/>
        <v/>
      </c>
      <c r="D198" s="10" t="str">
        <f t="shared" si="15"/>
        <v/>
      </c>
      <c r="E198" s="1" t="str">
        <f t="shared" si="17"/>
        <v/>
      </c>
      <c r="F198" s="12" t="str">
        <f t="shared" si="16"/>
        <v/>
      </c>
    </row>
    <row r="199" spans="1:6">
      <c r="A199" s="6" t="str">
        <f t="shared" si="12"/>
        <v/>
      </c>
      <c r="B199" s="5" t="str">
        <f t="shared" si="13"/>
        <v/>
      </c>
      <c r="C199" s="5" t="str">
        <f t="shared" si="14"/>
        <v/>
      </c>
      <c r="D199" s="10" t="str">
        <f t="shared" si="15"/>
        <v/>
      </c>
      <c r="E199" s="1" t="str">
        <f t="shared" si="17"/>
        <v/>
      </c>
      <c r="F199" s="12" t="str">
        <f t="shared" si="16"/>
        <v/>
      </c>
    </row>
    <row r="200" spans="1:6">
      <c r="A200" s="6" t="str">
        <f t="shared" si="12"/>
        <v/>
      </c>
      <c r="B200" s="5" t="str">
        <f t="shared" si="13"/>
        <v/>
      </c>
      <c r="C200" s="5" t="str">
        <f t="shared" si="14"/>
        <v/>
      </c>
      <c r="D200" s="10" t="str">
        <f t="shared" si="15"/>
        <v/>
      </c>
      <c r="E200" s="1" t="str">
        <f t="shared" si="17"/>
        <v/>
      </c>
      <c r="F200" s="12" t="str">
        <f t="shared" si="16"/>
        <v/>
      </c>
    </row>
    <row r="201" spans="1:6">
      <c r="A201" s="6" t="str">
        <f t="shared" si="12"/>
        <v/>
      </c>
      <c r="B201" s="5" t="str">
        <f t="shared" si="13"/>
        <v/>
      </c>
      <c r="C201" s="5" t="str">
        <f t="shared" si="14"/>
        <v/>
      </c>
      <c r="D201" s="10" t="str">
        <f t="shared" si="15"/>
        <v/>
      </c>
      <c r="E201" s="1" t="str">
        <f t="shared" si="17"/>
        <v/>
      </c>
      <c r="F201" s="12" t="str">
        <f t="shared" si="16"/>
        <v/>
      </c>
    </row>
    <row r="202" spans="1:6">
      <c r="A202" s="6" t="str">
        <f t="shared" si="12"/>
        <v/>
      </c>
      <c r="B202" s="5" t="str">
        <f t="shared" si="13"/>
        <v/>
      </c>
      <c r="C202" s="5" t="str">
        <f t="shared" si="14"/>
        <v/>
      </c>
      <c r="D202" s="10" t="str">
        <f t="shared" si="15"/>
        <v/>
      </c>
      <c r="E202" s="1" t="str">
        <f t="shared" si="17"/>
        <v/>
      </c>
      <c r="F202" s="12" t="str">
        <f t="shared" si="16"/>
        <v/>
      </c>
    </row>
    <row r="203" spans="1:6">
      <c r="A203" s="6" t="str">
        <f t="shared" si="12"/>
        <v/>
      </c>
      <c r="B203" s="5" t="str">
        <f t="shared" si="13"/>
        <v/>
      </c>
      <c r="C203" s="5" t="str">
        <f t="shared" si="14"/>
        <v/>
      </c>
      <c r="D203" s="10" t="str">
        <f t="shared" si="15"/>
        <v/>
      </c>
      <c r="E203" s="1" t="str">
        <f t="shared" si="17"/>
        <v/>
      </c>
      <c r="F203" s="12" t="str">
        <f t="shared" si="16"/>
        <v/>
      </c>
    </row>
    <row r="204" spans="1:6">
      <c r="A204" s="6" t="str">
        <f t="shared" si="12"/>
        <v/>
      </c>
      <c r="B204" s="5" t="str">
        <f t="shared" si="13"/>
        <v/>
      </c>
      <c r="C204" s="5" t="str">
        <f t="shared" si="14"/>
        <v/>
      </c>
      <c r="D204" s="10" t="str">
        <f t="shared" si="15"/>
        <v/>
      </c>
      <c r="E204" s="1" t="str">
        <f t="shared" si="17"/>
        <v/>
      </c>
      <c r="F204" s="12" t="str">
        <f t="shared" si="16"/>
        <v/>
      </c>
    </row>
    <row r="205" spans="1:6">
      <c r="A205" s="6" t="str">
        <f t="shared" ref="A205:A268" si="18">+IF(A204&gt;=$E$3,"",A204+1)</f>
        <v/>
      </c>
      <c r="B205" s="5" t="str">
        <f t="shared" ref="B205:B268" si="19">IF(A205="","",FV($E$2,A205,,-$B$2,1))</f>
        <v/>
      </c>
      <c r="C205" s="5" t="str">
        <f t="shared" ref="C205:C268" si="20">IF(A205="","",FV($E$2,A205,-$B$3,,1))</f>
        <v/>
      </c>
      <c r="D205" s="10" t="str">
        <f t="shared" si="15"/>
        <v/>
      </c>
      <c r="E205" s="1" t="str">
        <f t="shared" si="17"/>
        <v/>
      </c>
      <c r="F205" s="12" t="str">
        <f t="shared" si="16"/>
        <v/>
      </c>
    </row>
    <row r="206" spans="1:6">
      <c r="A206" s="6" t="str">
        <f t="shared" si="18"/>
        <v/>
      </c>
      <c r="B206" s="5" t="str">
        <f t="shared" si="19"/>
        <v/>
      </c>
      <c r="C206" s="5" t="str">
        <f t="shared" si="20"/>
        <v/>
      </c>
      <c r="D206" s="10" t="str">
        <f t="shared" ref="D206:D269" si="21">IF(A206="","",IF(MOD(A206,$C$8)=0,$B$4,""))</f>
        <v/>
      </c>
      <c r="E206" s="1" t="str">
        <f t="shared" si="17"/>
        <v/>
      </c>
      <c r="F206" s="12" t="str">
        <f t="shared" ref="F206:F269" si="22">IF(A206="","",E206-D206)</f>
        <v/>
      </c>
    </row>
    <row r="207" spans="1:6">
      <c r="A207" s="6" t="str">
        <f t="shared" si="18"/>
        <v/>
      </c>
      <c r="B207" s="5" t="str">
        <f t="shared" si="19"/>
        <v/>
      </c>
      <c r="C207" s="5" t="str">
        <f t="shared" si="20"/>
        <v/>
      </c>
      <c r="D207" s="10" t="str">
        <f t="shared" si="21"/>
        <v/>
      </c>
      <c r="E207" s="1" t="str">
        <f t="shared" ref="E207:E270" si="23">IF(A207="","",(((E206+$E$12)*(1+$E$2)^$A$13)))</f>
        <v/>
      </c>
      <c r="F207" s="12" t="str">
        <f t="shared" si="22"/>
        <v/>
      </c>
    </row>
    <row r="208" spans="1:6">
      <c r="A208" s="6" t="str">
        <f t="shared" si="18"/>
        <v/>
      </c>
      <c r="B208" s="5" t="str">
        <f t="shared" si="19"/>
        <v/>
      </c>
      <c r="C208" s="5" t="str">
        <f t="shared" si="20"/>
        <v/>
      </c>
      <c r="D208" s="10" t="str">
        <f t="shared" si="21"/>
        <v/>
      </c>
      <c r="E208" s="1" t="str">
        <f t="shared" si="23"/>
        <v/>
      </c>
      <c r="F208" s="12" t="str">
        <f t="shared" si="22"/>
        <v/>
      </c>
    </row>
    <row r="209" spans="1:6">
      <c r="A209" s="6" t="str">
        <f t="shared" si="18"/>
        <v/>
      </c>
      <c r="B209" s="5" t="str">
        <f t="shared" si="19"/>
        <v/>
      </c>
      <c r="C209" s="5" t="str">
        <f t="shared" si="20"/>
        <v/>
      </c>
      <c r="D209" s="10" t="str">
        <f t="shared" si="21"/>
        <v/>
      </c>
      <c r="E209" s="1" t="str">
        <f t="shared" si="23"/>
        <v/>
      </c>
      <c r="F209" s="12" t="str">
        <f t="shared" si="22"/>
        <v/>
      </c>
    </row>
    <row r="210" spans="1:6">
      <c r="A210" s="6" t="str">
        <f t="shared" si="18"/>
        <v/>
      </c>
      <c r="B210" s="5" t="str">
        <f t="shared" si="19"/>
        <v/>
      </c>
      <c r="C210" s="5" t="str">
        <f t="shared" si="20"/>
        <v/>
      </c>
      <c r="D210" s="10" t="str">
        <f t="shared" si="21"/>
        <v/>
      </c>
      <c r="E210" s="1" t="str">
        <f t="shared" si="23"/>
        <v/>
      </c>
      <c r="F210" s="12" t="str">
        <f t="shared" si="22"/>
        <v/>
      </c>
    </row>
    <row r="211" spans="1:6">
      <c r="A211" s="6" t="str">
        <f t="shared" si="18"/>
        <v/>
      </c>
      <c r="B211" s="5" t="str">
        <f t="shared" si="19"/>
        <v/>
      </c>
      <c r="C211" s="5" t="str">
        <f t="shared" si="20"/>
        <v/>
      </c>
      <c r="D211" s="10" t="str">
        <f t="shared" si="21"/>
        <v/>
      </c>
      <c r="E211" s="1" t="str">
        <f t="shared" si="23"/>
        <v/>
      </c>
      <c r="F211" s="12" t="str">
        <f t="shared" si="22"/>
        <v/>
      </c>
    </row>
    <row r="212" spans="1:6">
      <c r="A212" s="6" t="str">
        <f t="shared" si="18"/>
        <v/>
      </c>
      <c r="B212" s="5" t="str">
        <f t="shared" si="19"/>
        <v/>
      </c>
      <c r="C212" s="5" t="str">
        <f t="shared" si="20"/>
        <v/>
      </c>
      <c r="D212" s="10" t="str">
        <f t="shared" si="21"/>
        <v/>
      </c>
      <c r="E212" s="1" t="str">
        <f t="shared" si="23"/>
        <v/>
      </c>
      <c r="F212" s="12" t="str">
        <f t="shared" si="22"/>
        <v/>
      </c>
    </row>
    <row r="213" spans="1:6">
      <c r="A213" s="6" t="str">
        <f t="shared" si="18"/>
        <v/>
      </c>
      <c r="B213" s="5" t="str">
        <f t="shared" si="19"/>
        <v/>
      </c>
      <c r="C213" s="5" t="str">
        <f t="shared" si="20"/>
        <v/>
      </c>
      <c r="D213" s="10" t="str">
        <f t="shared" si="21"/>
        <v/>
      </c>
      <c r="E213" s="1" t="str">
        <f t="shared" si="23"/>
        <v/>
      </c>
      <c r="F213" s="12" t="str">
        <f t="shared" si="22"/>
        <v/>
      </c>
    </row>
    <row r="214" spans="1:6">
      <c r="A214" s="6" t="str">
        <f t="shared" si="18"/>
        <v/>
      </c>
      <c r="B214" s="5" t="str">
        <f t="shared" si="19"/>
        <v/>
      </c>
      <c r="C214" s="5" t="str">
        <f t="shared" si="20"/>
        <v/>
      </c>
      <c r="D214" s="10" t="str">
        <f t="shared" si="21"/>
        <v/>
      </c>
      <c r="E214" s="1" t="str">
        <f t="shared" si="23"/>
        <v/>
      </c>
      <c r="F214" s="12" t="str">
        <f t="shared" si="22"/>
        <v/>
      </c>
    </row>
    <row r="215" spans="1:6">
      <c r="A215" s="6" t="str">
        <f t="shared" si="18"/>
        <v/>
      </c>
      <c r="B215" s="5" t="str">
        <f t="shared" si="19"/>
        <v/>
      </c>
      <c r="C215" s="5" t="str">
        <f t="shared" si="20"/>
        <v/>
      </c>
      <c r="D215" s="10" t="str">
        <f t="shared" si="21"/>
        <v/>
      </c>
      <c r="E215" s="1" t="str">
        <f t="shared" si="23"/>
        <v/>
      </c>
      <c r="F215" s="12" t="str">
        <f t="shared" si="22"/>
        <v/>
      </c>
    </row>
    <row r="216" spans="1:6">
      <c r="A216" s="6" t="str">
        <f t="shared" si="18"/>
        <v/>
      </c>
      <c r="B216" s="5" t="str">
        <f t="shared" si="19"/>
        <v/>
      </c>
      <c r="C216" s="5" t="str">
        <f t="shared" si="20"/>
        <v/>
      </c>
      <c r="D216" s="10" t="str">
        <f t="shared" si="21"/>
        <v/>
      </c>
      <c r="E216" s="1" t="str">
        <f t="shared" si="23"/>
        <v/>
      </c>
      <c r="F216" s="12" t="str">
        <f t="shared" si="22"/>
        <v/>
      </c>
    </row>
    <row r="217" spans="1:6">
      <c r="A217" s="6" t="str">
        <f t="shared" si="18"/>
        <v/>
      </c>
      <c r="B217" s="5" t="str">
        <f t="shared" si="19"/>
        <v/>
      </c>
      <c r="C217" s="5" t="str">
        <f t="shared" si="20"/>
        <v/>
      </c>
      <c r="D217" s="10" t="str">
        <f t="shared" si="21"/>
        <v/>
      </c>
      <c r="E217" s="1" t="str">
        <f t="shared" si="23"/>
        <v/>
      </c>
      <c r="F217" s="12" t="str">
        <f t="shared" si="22"/>
        <v/>
      </c>
    </row>
    <row r="218" spans="1:6">
      <c r="A218" s="6" t="str">
        <f t="shared" si="18"/>
        <v/>
      </c>
      <c r="B218" s="5" t="str">
        <f t="shared" si="19"/>
        <v/>
      </c>
      <c r="C218" s="5" t="str">
        <f t="shared" si="20"/>
        <v/>
      </c>
      <c r="D218" s="10" t="str">
        <f t="shared" si="21"/>
        <v/>
      </c>
      <c r="E218" s="1" t="str">
        <f t="shared" si="23"/>
        <v/>
      </c>
      <c r="F218" s="12" t="str">
        <f t="shared" si="22"/>
        <v/>
      </c>
    </row>
    <row r="219" spans="1:6">
      <c r="A219" s="6" t="str">
        <f t="shared" si="18"/>
        <v/>
      </c>
      <c r="B219" s="5" t="str">
        <f t="shared" si="19"/>
        <v/>
      </c>
      <c r="C219" s="5" t="str">
        <f t="shared" si="20"/>
        <v/>
      </c>
      <c r="D219" s="10" t="str">
        <f t="shared" si="21"/>
        <v/>
      </c>
      <c r="E219" s="1" t="str">
        <f t="shared" si="23"/>
        <v/>
      </c>
      <c r="F219" s="12" t="str">
        <f t="shared" si="22"/>
        <v/>
      </c>
    </row>
    <row r="220" spans="1:6">
      <c r="A220" s="6" t="str">
        <f t="shared" si="18"/>
        <v/>
      </c>
      <c r="B220" s="5" t="str">
        <f t="shared" si="19"/>
        <v/>
      </c>
      <c r="C220" s="5" t="str">
        <f t="shared" si="20"/>
        <v/>
      </c>
      <c r="D220" s="10" t="str">
        <f t="shared" si="21"/>
        <v/>
      </c>
      <c r="E220" s="1" t="str">
        <f t="shared" si="23"/>
        <v/>
      </c>
      <c r="F220" s="12" t="str">
        <f t="shared" si="22"/>
        <v/>
      </c>
    </row>
    <row r="221" spans="1:6">
      <c r="A221" s="6" t="str">
        <f t="shared" si="18"/>
        <v/>
      </c>
      <c r="B221" s="5" t="str">
        <f t="shared" si="19"/>
        <v/>
      </c>
      <c r="C221" s="5" t="str">
        <f t="shared" si="20"/>
        <v/>
      </c>
      <c r="D221" s="10" t="str">
        <f t="shared" si="21"/>
        <v/>
      </c>
      <c r="E221" s="1" t="str">
        <f t="shared" si="23"/>
        <v/>
      </c>
      <c r="F221" s="12" t="str">
        <f t="shared" si="22"/>
        <v/>
      </c>
    </row>
    <row r="222" spans="1:6">
      <c r="A222" s="6" t="str">
        <f t="shared" si="18"/>
        <v/>
      </c>
      <c r="B222" s="5" t="str">
        <f t="shared" si="19"/>
        <v/>
      </c>
      <c r="C222" s="5" t="str">
        <f t="shared" si="20"/>
        <v/>
      </c>
      <c r="D222" s="10" t="str">
        <f t="shared" si="21"/>
        <v/>
      </c>
      <c r="E222" s="1" t="str">
        <f t="shared" si="23"/>
        <v/>
      </c>
      <c r="F222" s="12" t="str">
        <f t="shared" si="22"/>
        <v/>
      </c>
    </row>
    <row r="223" spans="1:6">
      <c r="A223" s="6" t="str">
        <f t="shared" si="18"/>
        <v/>
      </c>
      <c r="B223" s="5" t="str">
        <f t="shared" si="19"/>
        <v/>
      </c>
      <c r="C223" s="5" t="str">
        <f t="shared" si="20"/>
        <v/>
      </c>
      <c r="D223" s="10" t="str">
        <f t="shared" si="21"/>
        <v/>
      </c>
      <c r="E223" s="1" t="str">
        <f t="shared" si="23"/>
        <v/>
      </c>
      <c r="F223" s="12" t="str">
        <f t="shared" si="22"/>
        <v/>
      </c>
    </row>
    <row r="224" spans="1:6">
      <c r="A224" s="6" t="str">
        <f t="shared" si="18"/>
        <v/>
      </c>
      <c r="B224" s="5" t="str">
        <f t="shared" si="19"/>
        <v/>
      </c>
      <c r="C224" s="5" t="str">
        <f t="shared" si="20"/>
        <v/>
      </c>
      <c r="D224" s="10" t="str">
        <f t="shared" si="21"/>
        <v/>
      </c>
      <c r="E224" s="1" t="str">
        <f t="shared" si="23"/>
        <v/>
      </c>
      <c r="F224" s="12" t="str">
        <f t="shared" si="22"/>
        <v/>
      </c>
    </row>
    <row r="225" spans="1:6">
      <c r="A225" s="6" t="str">
        <f t="shared" si="18"/>
        <v/>
      </c>
      <c r="B225" s="5" t="str">
        <f t="shared" si="19"/>
        <v/>
      </c>
      <c r="C225" s="5" t="str">
        <f t="shared" si="20"/>
        <v/>
      </c>
      <c r="D225" s="10" t="str">
        <f t="shared" si="21"/>
        <v/>
      </c>
      <c r="E225" s="1" t="str">
        <f t="shared" si="23"/>
        <v/>
      </c>
      <c r="F225" s="12" t="str">
        <f t="shared" si="22"/>
        <v/>
      </c>
    </row>
    <row r="226" spans="1:6">
      <c r="A226" s="6" t="str">
        <f t="shared" si="18"/>
        <v/>
      </c>
      <c r="B226" s="5" t="str">
        <f t="shared" si="19"/>
        <v/>
      </c>
      <c r="C226" s="5" t="str">
        <f t="shared" si="20"/>
        <v/>
      </c>
      <c r="D226" s="10" t="str">
        <f t="shared" si="21"/>
        <v/>
      </c>
      <c r="E226" s="1" t="str">
        <f t="shared" si="23"/>
        <v/>
      </c>
      <c r="F226" s="12" t="str">
        <f t="shared" si="22"/>
        <v/>
      </c>
    </row>
    <row r="227" spans="1:6">
      <c r="A227" s="6" t="str">
        <f t="shared" si="18"/>
        <v/>
      </c>
      <c r="B227" s="5" t="str">
        <f t="shared" si="19"/>
        <v/>
      </c>
      <c r="C227" s="5" t="str">
        <f t="shared" si="20"/>
        <v/>
      </c>
      <c r="D227" s="10" t="str">
        <f t="shared" si="21"/>
        <v/>
      </c>
      <c r="E227" s="1" t="str">
        <f t="shared" si="23"/>
        <v/>
      </c>
      <c r="F227" s="12" t="str">
        <f t="shared" si="22"/>
        <v/>
      </c>
    </row>
    <row r="228" spans="1:6">
      <c r="A228" s="6" t="str">
        <f t="shared" si="18"/>
        <v/>
      </c>
      <c r="B228" s="5" t="str">
        <f t="shared" si="19"/>
        <v/>
      </c>
      <c r="C228" s="5" t="str">
        <f t="shared" si="20"/>
        <v/>
      </c>
      <c r="D228" s="10" t="str">
        <f t="shared" si="21"/>
        <v/>
      </c>
      <c r="E228" s="1" t="str">
        <f t="shared" si="23"/>
        <v/>
      </c>
      <c r="F228" s="12" t="str">
        <f t="shared" si="22"/>
        <v/>
      </c>
    </row>
    <row r="229" spans="1:6">
      <c r="A229" s="6" t="str">
        <f t="shared" si="18"/>
        <v/>
      </c>
      <c r="B229" s="5" t="str">
        <f t="shared" si="19"/>
        <v/>
      </c>
      <c r="C229" s="5" t="str">
        <f t="shared" si="20"/>
        <v/>
      </c>
      <c r="D229" s="10" t="str">
        <f t="shared" si="21"/>
        <v/>
      </c>
      <c r="E229" s="1" t="str">
        <f t="shared" si="23"/>
        <v/>
      </c>
      <c r="F229" s="12" t="str">
        <f t="shared" si="22"/>
        <v/>
      </c>
    </row>
    <row r="230" spans="1:6">
      <c r="A230" s="6" t="str">
        <f t="shared" si="18"/>
        <v/>
      </c>
      <c r="B230" s="5" t="str">
        <f t="shared" si="19"/>
        <v/>
      </c>
      <c r="C230" s="5" t="str">
        <f t="shared" si="20"/>
        <v/>
      </c>
      <c r="D230" s="10" t="str">
        <f t="shared" si="21"/>
        <v/>
      </c>
      <c r="E230" s="1" t="str">
        <f t="shared" si="23"/>
        <v/>
      </c>
      <c r="F230" s="12" t="str">
        <f t="shared" si="22"/>
        <v/>
      </c>
    </row>
    <row r="231" spans="1:6">
      <c r="A231" s="6" t="str">
        <f t="shared" si="18"/>
        <v/>
      </c>
      <c r="B231" s="5" t="str">
        <f t="shared" si="19"/>
        <v/>
      </c>
      <c r="C231" s="5" t="str">
        <f t="shared" si="20"/>
        <v/>
      </c>
      <c r="D231" s="10" t="str">
        <f t="shared" si="21"/>
        <v/>
      </c>
      <c r="E231" s="1" t="str">
        <f t="shared" si="23"/>
        <v/>
      </c>
      <c r="F231" s="12" t="str">
        <f t="shared" si="22"/>
        <v/>
      </c>
    </row>
    <row r="232" spans="1:6">
      <c r="A232" s="6" t="str">
        <f t="shared" si="18"/>
        <v/>
      </c>
      <c r="B232" s="5" t="str">
        <f t="shared" si="19"/>
        <v/>
      </c>
      <c r="C232" s="5" t="str">
        <f t="shared" si="20"/>
        <v/>
      </c>
      <c r="D232" s="10" t="str">
        <f t="shared" si="21"/>
        <v/>
      </c>
      <c r="E232" s="1" t="str">
        <f t="shared" si="23"/>
        <v/>
      </c>
      <c r="F232" s="12" t="str">
        <f t="shared" si="22"/>
        <v/>
      </c>
    </row>
    <row r="233" spans="1:6">
      <c r="A233" s="6" t="str">
        <f t="shared" si="18"/>
        <v/>
      </c>
      <c r="B233" s="5" t="str">
        <f t="shared" si="19"/>
        <v/>
      </c>
      <c r="C233" s="5" t="str">
        <f t="shared" si="20"/>
        <v/>
      </c>
      <c r="D233" s="10" t="str">
        <f t="shared" si="21"/>
        <v/>
      </c>
      <c r="E233" s="1" t="str">
        <f t="shared" si="23"/>
        <v/>
      </c>
      <c r="F233" s="12" t="str">
        <f t="shared" si="22"/>
        <v/>
      </c>
    </row>
    <row r="234" spans="1:6">
      <c r="A234" s="6" t="str">
        <f t="shared" si="18"/>
        <v/>
      </c>
      <c r="B234" s="5" t="str">
        <f t="shared" si="19"/>
        <v/>
      </c>
      <c r="C234" s="5" t="str">
        <f t="shared" si="20"/>
        <v/>
      </c>
      <c r="D234" s="10" t="str">
        <f t="shared" si="21"/>
        <v/>
      </c>
      <c r="E234" s="1" t="str">
        <f t="shared" si="23"/>
        <v/>
      </c>
      <c r="F234" s="12" t="str">
        <f t="shared" si="22"/>
        <v/>
      </c>
    </row>
    <row r="235" spans="1:6">
      <c r="A235" s="6" t="str">
        <f t="shared" si="18"/>
        <v/>
      </c>
      <c r="B235" s="5" t="str">
        <f t="shared" si="19"/>
        <v/>
      </c>
      <c r="C235" s="5" t="str">
        <f t="shared" si="20"/>
        <v/>
      </c>
      <c r="D235" s="10" t="str">
        <f t="shared" si="21"/>
        <v/>
      </c>
      <c r="E235" s="1" t="str">
        <f t="shared" si="23"/>
        <v/>
      </c>
      <c r="F235" s="12" t="str">
        <f t="shared" si="22"/>
        <v/>
      </c>
    </row>
    <row r="236" spans="1:6">
      <c r="A236" s="6" t="str">
        <f t="shared" si="18"/>
        <v/>
      </c>
      <c r="B236" s="5" t="str">
        <f t="shared" si="19"/>
        <v/>
      </c>
      <c r="C236" s="5" t="str">
        <f t="shared" si="20"/>
        <v/>
      </c>
      <c r="D236" s="10" t="str">
        <f t="shared" si="21"/>
        <v/>
      </c>
      <c r="E236" s="1" t="str">
        <f t="shared" si="23"/>
        <v/>
      </c>
      <c r="F236" s="12" t="str">
        <f t="shared" si="22"/>
        <v/>
      </c>
    </row>
    <row r="237" spans="1:6">
      <c r="A237" s="6" t="str">
        <f t="shared" si="18"/>
        <v/>
      </c>
      <c r="B237" s="5" t="str">
        <f t="shared" si="19"/>
        <v/>
      </c>
      <c r="C237" s="5" t="str">
        <f t="shared" si="20"/>
        <v/>
      </c>
      <c r="D237" s="10" t="str">
        <f t="shared" si="21"/>
        <v/>
      </c>
      <c r="E237" s="1" t="str">
        <f t="shared" si="23"/>
        <v/>
      </c>
      <c r="F237" s="12" t="str">
        <f t="shared" si="22"/>
        <v/>
      </c>
    </row>
    <row r="238" spans="1:6">
      <c r="A238" s="6" t="str">
        <f t="shared" si="18"/>
        <v/>
      </c>
      <c r="B238" s="5" t="str">
        <f t="shared" si="19"/>
        <v/>
      </c>
      <c r="C238" s="5" t="str">
        <f t="shared" si="20"/>
        <v/>
      </c>
      <c r="D238" s="10" t="str">
        <f t="shared" si="21"/>
        <v/>
      </c>
      <c r="E238" s="1" t="str">
        <f t="shared" si="23"/>
        <v/>
      </c>
      <c r="F238" s="12" t="str">
        <f t="shared" si="22"/>
        <v/>
      </c>
    </row>
    <row r="239" spans="1:6">
      <c r="A239" s="6" t="str">
        <f t="shared" si="18"/>
        <v/>
      </c>
      <c r="B239" s="5" t="str">
        <f t="shared" si="19"/>
        <v/>
      </c>
      <c r="C239" s="5" t="str">
        <f t="shared" si="20"/>
        <v/>
      </c>
      <c r="D239" s="10" t="str">
        <f t="shared" si="21"/>
        <v/>
      </c>
      <c r="E239" s="1" t="str">
        <f t="shared" si="23"/>
        <v/>
      </c>
      <c r="F239" s="12" t="str">
        <f t="shared" si="22"/>
        <v/>
      </c>
    </row>
    <row r="240" spans="1:6">
      <c r="A240" s="6" t="str">
        <f t="shared" si="18"/>
        <v/>
      </c>
      <c r="B240" s="5" t="str">
        <f t="shared" si="19"/>
        <v/>
      </c>
      <c r="C240" s="5" t="str">
        <f t="shared" si="20"/>
        <v/>
      </c>
      <c r="D240" s="10" t="str">
        <f t="shared" si="21"/>
        <v/>
      </c>
      <c r="E240" s="1" t="str">
        <f t="shared" si="23"/>
        <v/>
      </c>
      <c r="F240" s="12" t="str">
        <f t="shared" si="22"/>
        <v/>
      </c>
    </row>
    <row r="241" spans="1:6">
      <c r="A241" s="6" t="str">
        <f t="shared" si="18"/>
        <v/>
      </c>
      <c r="B241" s="5" t="str">
        <f t="shared" si="19"/>
        <v/>
      </c>
      <c r="C241" s="5" t="str">
        <f t="shared" si="20"/>
        <v/>
      </c>
      <c r="D241" s="10" t="str">
        <f t="shared" si="21"/>
        <v/>
      </c>
      <c r="E241" s="1" t="str">
        <f t="shared" si="23"/>
        <v/>
      </c>
      <c r="F241" s="12" t="str">
        <f t="shared" si="22"/>
        <v/>
      </c>
    </row>
    <row r="242" spans="1:6">
      <c r="A242" s="6" t="str">
        <f t="shared" si="18"/>
        <v/>
      </c>
      <c r="B242" s="5" t="str">
        <f t="shared" si="19"/>
        <v/>
      </c>
      <c r="C242" s="5" t="str">
        <f t="shared" si="20"/>
        <v/>
      </c>
      <c r="D242" s="10" t="str">
        <f t="shared" si="21"/>
        <v/>
      </c>
      <c r="E242" s="1" t="str">
        <f t="shared" si="23"/>
        <v/>
      </c>
      <c r="F242" s="12" t="str">
        <f t="shared" si="22"/>
        <v/>
      </c>
    </row>
    <row r="243" spans="1:6">
      <c r="A243" s="6" t="str">
        <f t="shared" si="18"/>
        <v/>
      </c>
      <c r="B243" s="5" t="str">
        <f t="shared" si="19"/>
        <v/>
      </c>
      <c r="C243" s="5" t="str">
        <f t="shared" si="20"/>
        <v/>
      </c>
      <c r="D243" s="10" t="str">
        <f t="shared" si="21"/>
        <v/>
      </c>
      <c r="E243" s="1" t="str">
        <f t="shared" si="23"/>
        <v/>
      </c>
      <c r="F243" s="12" t="str">
        <f t="shared" si="22"/>
        <v/>
      </c>
    </row>
    <row r="244" spans="1:6">
      <c r="A244" s="6" t="str">
        <f t="shared" si="18"/>
        <v/>
      </c>
      <c r="B244" s="5" t="str">
        <f t="shared" si="19"/>
        <v/>
      </c>
      <c r="C244" s="5" t="str">
        <f t="shared" si="20"/>
        <v/>
      </c>
      <c r="D244" s="10" t="str">
        <f t="shared" si="21"/>
        <v/>
      </c>
      <c r="E244" s="1" t="str">
        <f t="shared" si="23"/>
        <v/>
      </c>
      <c r="F244" s="12" t="str">
        <f t="shared" si="22"/>
        <v/>
      </c>
    </row>
    <row r="245" spans="1:6">
      <c r="A245" s="6" t="str">
        <f t="shared" si="18"/>
        <v/>
      </c>
      <c r="B245" s="5" t="str">
        <f t="shared" si="19"/>
        <v/>
      </c>
      <c r="C245" s="5" t="str">
        <f t="shared" si="20"/>
        <v/>
      </c>
      <c r="D245" s="10" t="str">
        <f t="shared" si="21"/>
        <v/>
      </c>
      <c r="E245" s="1" t="str">
        <f t="shared" si="23"/>
        <v/>
      </c>
      <c r="F245" s="12" t="str">
        <f t="shared" si="22"/>
        <v/>
      </c>
    </row>
    <row r="246" spans="1:6">
      <c r="A246" s="6" t="str">
        <f t="shared" si="18"/>
        <v/>
      </c>
      <c r="B246" s="5" t="str">
        <f t="shared" si="19"/>
        <v/>
      </c>
      <c r="C246" s="5" t="str">
        <f t="shared" si="20"/>
        <v/>
      </c>
      <c r="D246" s="10" t="str">
        <f t="shared" si="21"/>
        <v/>
      </c>
      <c r="E246" s="1" t="str">
        <f t="shared" si="23"/>
        <v/>
      </c>
      <c r="F246" s="12" t="str">
        <f t="shared" si="22"/>
        <v/>
      </c>
    </row>
    <row r="247" spans="1:6">
      <c r="A247" s="6" t="str">
        <f t="shared" si="18"/>
        <v/>
      </c>
      <c r="B247" s="5" t="str">
        <f t="shared" si="19"/>
        <v/>
      </c>
      <c r="C247" s="5" t="str">
        <f t="shared" si="20"/>
        <v/>
      </c>
      <c r="D247" s="10" t="str">
        <f t="shared" si="21"/>
        <v/>
      </c>
      <c r="E247" s="1" t="str">
        <f t="shared" si="23"/>
        <v/>
      </c>
      <c r="F247" s="12" t="str">
        <f t="shared" si="22"/>
        <v/>
      </c>
    </row>
    <row r="248" spans="1:6">
      <c r="A248" s="6" t="str">
        <f t="shared" si="18"/>
        <v/>
      </c>
      <c r="B248" s="5" t="str">
        <f t="shared" si="19"/>
        <v/>
      </c>
      <c r="C248" s="5" t="str">
        <f t="shared" si="20"/>
        <v/>
      </c>
      <c r="D248" s="10" t="str">
        <f t="shared" si="21"/>
        <v/>
      </c>
      <c r="E248" s="1" t="str">
        <f t="shared" si="23"/>
        <v/>
      </c>
      <c r="F248" s="12" t="str">
        <f t="shared" si="22"/>
        <v/>
      </c>
    </row>
    <row r="249" spans="1:6">
      <c r="A249" s="6" t="str">
        <f t="shared" si="18"/>
        <v/>
      </c>
      <c r="B249" s="5" t="str">
        <f t="shared" si="19"/>
        <v/>
      </c>
      <c r="C249" s="5" t="str">
        <f t="shared" si="20"/>
        <v/>
      </c>
      <c r="D249" s="10" t="str">
        <f t="shared" si="21"/>
        <v/>
      </c>
      <c r="E249" s="1" t="str">
        <f t="shared" si="23"/>
        <v/>
      </c>
      <c r="F249" s="12" t="str">
        <f t="shared" si="22"/>
        <v/>
      </c>
    </row>
    <row r="250" spans="1:6">
      <c r="A250" s="6" t="str">
        <f t="shared" si="18"/>
        <v/>
      </c>
      <c r="B250" s="5" t="str">
        <f t="shared" si="19"/>
        <v/>
      </c>
      <c r="C250" s="5" t="str">
        <f t="shared" si="20"/>
        <v/>
      </c>
      <c r="D250" s="10" t="str">
        <f t="shared" si="21"/>
        <v/>
      </c>
      <c r="E250" s="1" t="str">
        <f t="shared" si="23"/>
        <v/>
      </c>
      <c r="F250" s="12" t="str">
        <f t="shared" si="22"/>
        <v/>
      </c>
    </row>
    <row r="251" spans="1:6">
      <c r="A251" s="6" t="str">
        <f t="shared" si="18"/>
        <v/>
      </c>
      <c r="B251" s="5" t="str">
        <f t="shared" si="19"/>
        <v/>
      </c>
      <c r="C251" s="5" t="str">
        <f t="shared" si="20"/>
        <v/>
      </c>
      <c r="D251" s="10" t="str">
        <f t="shared" si="21"/>
        <v/>
      </c>
      <c r="E251" s="1" t="str">
        <f t="shared" si="23"/>
        <v/>
      </c>
      <c r="F251" s="12" t="str">
        <f t="shared" si="22"/>
        <v/>
      </c>
    </row>
    <row r="252" spans="1:6">
      <c r="A252" s="6" t="str">
        <f t="shared" si="18"/>
        <v/>
      </c>
      <c r="B252" s="5" t="str">
        <f t="shared" si="19"/>
        <v/>
      </c>
      <c r="C252" s="5" t="str">
        <f t="shared" si="20"/>
        <v/>
      </c>
      <c r="D252" s="10" t="str">
        <f t="shared" si="21"/>
        <v/>
      </c>
      <c r="E252" s="1" t="str">
        <f t="shared" si="23"/>
        <v/>
      </c>
      <c r="F252" s="12" t="str">
        <f t="shared" si="22"/>
        <v/>
      </c>
    </row>
    <row r="253" spans="1:6">
      <c r="A253" s="6" t="str">
        <f t="shared" si="18"/>
        <v/>
      </c>
      <c r="B253" s="5" t="str">
        <f t="shared" si="19"/>
        <v/>
      </c>
      <c r="C253" s="5" t="str">
        <f t="shared" si="20"/>
        <v/>
      </c>
      <c r="D253" s="10" t="str">
        <f t="shared" si="21"/>
        <v/>
      </c>
      <c r="E253" s="1" t="str">
        <f t="shared" si="23"/>
        <v/>
      </c>
      <c r="F253" s="12" t="str">
        <f t="shared" si="22"/>
        <v/>
      </c>
    </row>
    <row r="254" spans="1:6">
      <c r="A254" s="6" t="str">
        <f t="shared" si="18"/>
        <v/>
      </c>
      <c r="B254" s="5" t="str">
        <f t="shared" si="19"/>
        <v/>
      </c>
      <c r="C254" s="5" t="str">
        <f t="shared" si="20"/>
        <v/>
      </c>
      <c r="D254" s="10" t="str">
        <f t="shared" si="21"/>
        <v/>
      </c>
      <c r="E254" s="1" t="str">
        <f t="shared" si="23"/>
        <v/>
      </c>
      <c r="F254" s="12" t="str">
        <f t="shared" si="22"/>
        <v/>
      </c>
    </row>
    <row r="255" spans="1:6">
      <c r="A255" s="6" t="str">
        <f t="shared" si="18"/>
        <v/>
      </c>
      <c r="B255" s="5" t="str">
        <f t="shared" si="19"/>
        <v/>
      </c>
      <c r="C255" s="5" t="str">
        <f t="shared" si="20"/>
        <v/>
      </c>
      <c r="D255" s="10" t="str">
        <f t="shared" si="21"/>
        <v/>
      </c>
      <c r="E255" s="1" t="str">
        <f t="shared" si="23"/>
        <v/>
      </c>
      <c r="F255" s="12" t="str">
        <f t="shared" si="22"/>
        <v/>
      </c>
    </row>
    <row r="256" spans="1:6">
      <c r="A256" s="6" t="str">
        <f t="shared" si="18"/>
        <v/>
      </c>
      <c r="B256" s="5" t="str">
        <f t="shared" si="19"/>
        <v/>
      </c>
      <c r="C256" s="5" t="str">
        <f t="shared" si="20"/>
        <v/>
      </c>
      <c r="D256" s="10" t="str">
        <f t="shared" si="21"/>
        <v/>
      </c>
      <c r="E256" s="1" t="str">
        <f t="shared" si="23"/>
        <v/>
      </c>
      <c r="F256" s="12" t="str">
        <f t="shared" si="22"/>
        <v/>
      </c>
    </row>
    <row r="257" spans="1:6">
      <c r="A257" s="6" t="str">
        <f t="shared" si="18"/>
        <v/>
      </c>
      <c r="B257" s="5" t="str">
        <f t="shared" si="19"/>
        <v/>
      </c>
      <c r="C257" s="5" t="str">
        <f t="shared" si="20"/>
        <v/>
      </c>
      <c r="D257" s="10" t="str">
        <f t="shared" si="21"/>
        <v/>
      </c>
      <c r="E257" s="1" t="str">
        <f t="shared" si="23"/>
        <v/>
      </c>
      <c r="F257" s="12" t="str">
        <f t="shared" si="22"/>
        <v/>
      </c>
    </row>
    <row r="258" spans="1:6">
      <c r="A258" s="6" t="str">
        <f t="shared" si="18"/>
        <v/>
      </c>
      <c r="B258" s="5" t="str">
        <f t="shared" si="19"/>
        <v/>
      </c>
      <c r="C258" s="5" t="str">
        <f t="shared" si="20"/>
        <v/>
      </c>
      <c r="D258" s="10" t="str">
        <f t="shared" si="21"/>
        <v/>
      </c>
      <c r="E258" s="1" t="str">
        <f t="shared" si="23"/>
        <v/>
      </c>
      <c r="F258" s="12" t="str">
        <f t="shared" si="22"/>
        <v/>
      </c>
    </row>
    <row r="259" spans="1:6">
      <c r="A259" s="6" t="str">
        <f t="shared" si="18"/>
        <v/>
      </c>
      <c r="B259" s="5" t="str">
        <f t="shared" si="19"/>
        <v/>
      </c>
      <c r="C259" s="5" t="str">
        <f t="shared" si="20"/>
        <v/>
      </c>
      <c r="D259" s="10" t="str">
        <f t="shared" si="21"/>
        <v/>
      </c>
      <c r="E259" s="1" t="str">
        <f t="shared" si="23"/>
        <v/>
      </c>
      <c r="F259" s="12" t="str">
        <f t="shared" si="22"/>
        <v/>
      </c>
    </row>
    <row r="260" spans="1:6">
      <c r="A260" s="6" t="str">
        <f t="shared" si="18"/>
        <v/>
      </c>
      <c r="B260" s="5" t="str">
        <f t="shared" si="19"/>
        <v/>
      </c>
      <c r="C260" s="5" t="str">
        <f t="shared" si="20"/>
        <v/>
      </c>
      <c r="D260" s="10" t="str">
        <f t="shared" si="21"/>
        <v/>
      </c>
      <c r="E260" s="1" t="str">
        <f t="shared" si="23"/>
        <v/>
      </c>
      <c r="F260" s="12" t="str">
        <f t="shared" si="22"/>
        <v/>
      </c>
    </row>
    <row r="261" spans="1:6">
      <c r="A261" s="6" t="str">
        <f t="shared" si="18"/>
        <v/>
      </c>
      <c r="B261" s="5" t="str">
        <f t="shared" si="19"/>
        <v/>
      </c>
      <c r="C261" s="5" t="str">
        <f t="shared" si="20"/>
        <v/>
      </c>
      <c r="D261" s="10" t="str">
        <f t="shared" si="21"/>
        <v/>
      </c>
      <c r="E261" s="1" t="str">
        <f t="shared" si="23"/>
        <v/>
      </c>
      <c r="F261" s="12" t="str">
        <f t="shared" si="22"/>
        <v/>
      </c>
    </row>
    <row r="262" spans="1:6">
      <c r="A262" s="6" t="str">
        <f t="shared" si="18"/>
        <v/>
      </c>
      <c r="B262" s="5" t="str">
        <f t="shared" si="19"/>
        <v/>
      </c>
      <c r="C262" s="5" t="str">
        <f t="shared" si="20"/>
        <v/>
      </c>
      <c r="D262" s="10" t="str">
        <f t="shared" si="21"/>
        <v/>
      </c>
      <c r="E262" s="1" t="str">
        <f t="shared" si="23"/>
        <v/>
      </c>
      <c r="F262" s="12" t="str">
        <f t="shared" si="22"/>
        <v/>
      </c>
    </row>
    <row r="263" spans="1:6">
      <c r="A263" s="6" t="str">
        <f t="shared" si="18"/>
        <v/>
      </c>
      <c r="B263" s="5" t="str">
        <f t="shared" si="19"/>
        <v/>
      </c>
      <c r="C263" s="5" t="str">
        <f t="shared" si="20"/>
        <v/>
      </c>
      <c r="D263" s="10" t="str">
        <f t="shared" si="21"/>
        <v/>
      </c>
      <c r="E263" s="1" t="str">
        <f t="shared" si="23"/>
        <v/>
      </c>
      <c r="F263" s="12" t="str">
        <f t="shared" si="22"/>
        <v/>
      </c>
    </row>
    <row r="264" spans="1:6">
      <c r="A264" s="6" t="str">
        <f t="shared" si="18"/>
        <v/>
      </c>
      <c r="B264" s="5" t="str">
        <f t="shared" si="19"/>
        <v/>
      </c>
      <c r="C264" s="5" t="str">
        <f t="shared" si="20"/>
        <v/>
      </c>
      <c r="D264" s="10" t="str">
        <f t="shared" si="21"/>
        <v/>
      </c>
      <c r="E264" s="1" t="str">
        <f t="shared" si="23"/>
        <v/>
      </c>
      <c r="F264" s="12" t="str">
        <f t="shared" si="22"/>
        <v/>
      </c>
    </row>
    <row r="265" spans="1:6">
      <c r="A265" s="6" t="str">
        <f t="shared" si="18"/>
        <v/>
      </c>
      <c r="B265" s="5" t="str">
        <f t="shared" si="19"/>
        <v/>
      </c>
      <c r="C265" s="5" t="str">
        <f t="shared" si="20"/>
        <v/>
      </c>
      <c r="D265" s="10" t="str">
        <f t="shared" si="21"/>
        <v/>
      </c>
      <c r="E265" s="1" t="str">
        <f t="shared" si="23"/>
        <v/>
      </c>
      <c r="F265" s="12" t="str">
        <f t="shared" si="22"/>
        <v/>
      </c>
    </row>
    <row r="266" spans="1:6">
      <c r="A266" s="6" t="str">
        <f t="shared" si="18"/>
        <v/>
      </c>
      <c r="B266" s="5" t="str">
        <f t="shared" si="19"/>
        <v/>
      </c>
      <c r="C266" s="5" t="str">
        <f t="shared" si="20"/>
        <v/>
      </c>
      <c r="D266" s="10" t="str">
        <f t="shared" si="21"/>
        <v/>
      </c>
      <c r="E266" s="1" t="str">
        <f t="shared" si="23"/>
        <v/>
      </c>
      <c r="F266" s="12" t="str">
        <f t="shared" si="22"/>
        <v/>
      </c>
    </row>
    <row r="267" spans="1:6">
      <c r="A267" s="6" t="str">
        <f t="shared" si="18"/>
        <v/>
      </c>
      <c r="B267" s="5" t="str">
        <f t="shared" si="19"/>
        <v/>
      </c>
      <c r="C267" s="5" t="str">
        <f t="shared" si="20"/>
        <v/>
      </c>
      <c r="D267" s="10" t="str">
        <f t="shared" si="21"/>
        <v/>
      </c>
      <c r="E267" s="1" t="str">
        <f t="shared" si="23"/>
        <v/>
      </c>
      <c r="F267" s="12" t="str">
        <f t="shared" si="22"/>
        <v/>
      </c>
    </row>
    <row r="268" spans="1:6">
      <c r="A268" s="6" t="str">
        <f t="shared" si="18"/>
        <v/>
      </c>
      <c r="B268" s="5" t="str">
        <f t="shared" si="19"/>
        <v/>
      </c>
      <c r="C268" s="5" t="str">
        <f t="shared" si="20"/>
        <v/>
      </c>
      <c r="D268" s="10" t="str">
        <f t="shared" si="21"/>
        <v/>
      </c>
      <c r="E268" s="1" t="str">
        <f t="shared" si="23"/>
        <v/>
      </c>
      <c r="F268" s="12" t="str">
        <f t="shared" si="22"/>
        <v/>
      </c>
    </row>
    <row r="269" spans="1:6">
      <c r="A269" s="6" t="str">
        <f t="shared" ref="A269:A332" si="24">+IF(A268&gt;=$E$3,"",A268+1)</f>
        <v/>
      </c>
      <c r="B269" s="5" t="str">
        <f t="shared" ref="B269:B332" si="25">IF(A269="","",FV($E$2,A269,,-$B$2,1))</f>
        <v/>
      </c>
      <c r="C269" s="5" t="str">
        <f t="shared" ref="C269:C332" si="26">IF(A269="","",FV($E$2,A269,-$B$3,,1))</f>
        <v/>
      </c>
      <c r="D269" s="10" t="str">
        <f t="shared" si="21"/>
        <v/>
      </c>
      <c r="E269" s="1" t="str">
        <f t="shared" si="23"/>
        <v/>
      </c>
      <c r="F269" s="12" t="str">
        <f t="shared" si="22"/>
        <v/>
      </c>
    </row>
    <row r="270" spans="1:6">
      <c r="A270" s="6" t="str">
        <f t="shared" si="24"/>
        <v/>
      </c>
      <c r="B270" s="5" t="str">
        <f t="shared" si="25"/>
        <v/>
      </c>
      <c r="C270" s="5" t="str">
        <f t="shared" si="26"/>
        <v/>
      </c>
      <c r="D270" s="10" t="str">
        <f t="shared" ref="D270:D333" si="27">IF(A270="","",IF(MOD(A270,$C$8)=0,$B$4,""))</f>
        <v/>
      </c>
      <c r="E270" s="1" t="str">
        <f t="shared" si="23"/>
        <v/>
      </c>
      <c r="F270" s="12" t="str">
        <f t="shared" ref="F270:F333" si="28">IF(A270="","",E270-D270)</f>
        <v/>
      </c>
    </row>
    <row r="271" spans="1:6">
      <c r="A271" s="6" t="str">
        <f t="shared" si="24"/>
        <v/>
      </c>
      <c r="B271" s="5" t="str">
        <f t="shared" si="25"/>
        <v/>
      </c>
      <c r="C271" s="5" t="str">
        <f t="shared" si="26"/>
        <v/>
      </c>
      <c r="D271" s="10" t="str">
        <f t="shared" si="27"/>
        <v/>
      </c>
      <c r="E271" s="1" t="str">
        <f t="shared" ref="E271:E334" si="29">IF(A271="","",(((E270+$E$12)*(1+$E$2)^$A$13)))</f>
        <v/>
      </c>
      <c r="F271" s="12" t="str">
        <f t="shared" si="28"/>
        <v/>
      </c>
    </row>
    <row r="272" spans="1:6">
      <c r="A272" s="6" t="str">
        <f t="shared" si="24"/>
        <v/>
      </c>
      <c r="B272" s="5" t="str">
        <f t="shared" si="25"/>
        <v/>
      </c>
      <c r="C272" s="5" t="str">
        <f t="shared" si="26"/>
        <v/>
      </c>
      <c r="D272" s="10" t="str">
        <f t="shared" si="27"/>
        <v/>
      </c>
      <c r="E272" s="1" t="str">
        <f t="shared" si="29"/>
        <v/>
      </c>
      <c r="F272" s="12" t="str">
        <f t="shared" si="28"/>
        <v/>
      </c>
    </row>
    <row r="273" spans="1:6">
      <c r="A273" s="6" t="str">
        <f t="shared" si="24"/>
        <v/>
      </c>
      <c r="B273" s="5" t="str">
        <f t="shared" si="25"/>
        <v/>
      </c>
      <c r="C273" s="5" t="str">
        <f t="shared" si="26"/>
        <v/>
      </c>
      <c r="D273" s="10" t="str">
        <f t="shared" si="27"/>
        <v/>
      </c>
      <c r="E273" s="1" t="str">
        <f t="shared" si="29"/>
        <v/>
      </c>
      <c r="F273" s="12" t="str">
        <f t="shared" si="28"/>
        <v/>
      </c>
    </row>
    <row r="274" spans="1:6">
      <c r="A274" s="6" t="str">
        <f t="shared" si="24"/>
        <v/>
      </c>
      <c r="B274" s="5" t="str">
        <f t="shared" si="25"/>
        <v/>
      </c>
      <c r="C274" s="5" t="str">
        <f t="shared" si="26"/>
        <v/>
      </c>
      <c r="D274" s="10" t="str">
        <f t="shared" si="27"/>
        <v/>
      </c>
      <c r="E274" s="1" t="str">
        <f t="shared" si="29"/>
        <v/>
      </c>
      <c r="F274" s="12" t="str">
        <f t="shared" si="28"/>
        <v/>
      </c>
    </row>
    <row r="275" spans="1:6">
      <c r="A275" s="6" t="str">
        <f t="shared" si="24"/>
        <v/>
      </c>
      <c r="B275" s="5" t="str">
        <f t="shared" si="25"/>
        <v/>
      </c>
      <c r="C275" s="5" t="str">
        <f t="shared" si="26"/>
        <v/>
      </c>
      <c r="D275" s="10" t="str">
        <f t="shared" si="27"/>
        <v/>
      </c>
      <c r="E275" s="1" t="str">
        <f t="shared" si="29"/>
        <v/>
      </c>
      <c r="F275" s="12" t="str">
        <f t="shared" si="28"/>
        <v/>
      </c>
    </row>
    <row r="276" spans="1:6">
      <c r="A276" s="6" t="str">
        <f t="shared" si="24"/>
        <v/>
      </c>
      <c r="B276" s="5" t="str">
        <f t="shared" si="25"/>
        <v/>
      </c>
      <c r="C276" s="5" t="str">
        <f t="shared" si="26"/>
        <v/>
      </c>
      <c r="D276" s="10" t="str">
        <f t="shared" si="27"/>
        <v/>
      </c>
      <c r="E276" s="1" t="str">
        <f t="shared" si="29"/>
        <v/>
      </c>
      <c r="F276" s="12" t="str">
        <f t="shared" si="28"/>
        <v/>
      </c>
    </row>
    <row r="277" spans="1:6">
      <c r="A277" s="6" t="str">
        <f t="shared" si="24"/>
        <v/>
      </c>
      <c r="B277" s="5" t="str">
        <f t="shared" si="25"/>
        <v/>
      </c>
      <c r="C277" s="5" t="str">
        <f t="shared" si="26"/>
        <v/>
      </c>
      <c r="D277" s="10" t="str">
        <f t="shared" si="27"/>
        <v/>
      </c>
      <c r="E277" s="1" t="str">
        <f t="shared" si="29"/>
        <v/>
      </c>
      <c r="F277" s="12" t="str">
        <f t="shared" si="28"/>
        <v/>
      </c>
    </row>
    <row r="278" spans="1:6">
      <c r="A278" s="6" t="str">
        <f t="shared" si="24"/>
        <v/>
      </c>
      <c r="B278" s="5" t="str">
        <f t="shared" si="25"/>
        <v/>
      </c>
      <c r="C278" s="5" t="str">
        <f t="shared" si="26"/>
        <v/>
      </c>
      <c r="D278" s="10" t="str">
        <f t="shared" si="27"/>
        <v/>
      </c>
      <c r="E278" s="1" t="str">
        <f t="shared" si="29"/>
        <v/>
      </c>
      <c r="F278" s="12" t="str">
        <f t="shared" si="28"/>
        <v/>
      </c>
    </row>
    <row r="279" spans="1:6">
      <c r="A279" s="6" t="str">
        <f t="shared" si="24"/>
        <v/>
      </c>
      <c r="B279" s="5" t="str">
        <f t="shared" si="25"/>
        <v/>
      </c>
      <c r="C279" s="5" t="str">
        <f t="shared" si="26"/>
        <v/>
      </c>
      <c r="D279" s="10" t="str">
        <f t="shared" si="27"/>
        <v/>
      </c>
      <c r="E279" s="1" t="str">
        <f t="shared" si="29"/>
        <v/>
      </c>
      <c r="F279" s="12" t="str">
        <f t="shared" si="28"/>
        <v/>
      </c>
    </row>
    <row r="280" spans="1:6">
      <c r="A280" s="6" t="str">
        <f t="shared" si="24"/>
        <v/>
      </c>
      <c r="B280" s="5" t="str">
        <f t="shared" si="25"/>
        <v/>
      </c>
      <c r="C280" s="5" t="str">
        <f t="shared" si="26"/>
        <v/>
      </c>
      <c r="D280" s="10" t="str">
        <f t="shared" si="27"/>
        <v/>
      </c>
      <c r="E280" s="1" t="str">
        <f t="shared" si="29"/>
        <v/>
      </c>
      <c r="F280" s="12" t="str">
        <f t="shared" si="28"/>
        <v/>
      </c>
    </row>
    <row r="281" spans="1:6">
      <c r="A281" s="6" t="str">
        <f t="shared" si="24"/>
        <v/>
      </c>
      <c r="B281" s="5" t="str">
        <f t="shared" si="25"/>
        <v/>
      </c>
      <c r="C281" s="5" t="str">
        <f t="shared" si="26"/>
        <v/>
      </c>
      <c r="D281" s="10" t="str">
        <f t="shared" si="27"/>
        <v/>
      </c>
      <c r="E281" s="1" t="str">
        <f t="shared" si="29"/>
        <v/>
      </c>
      <c r="F281" s="12" t="str">
        <f t="shared" si="28"/>
        <v/>
      </c>
    </row>
    <row r="282" spans="1:6">
      <c r="A282" s="6" t="str">
        <f t="shared" si="24"/>
        <v/>
      </c>
      <c r="B282" s="5" t="str">
        <f t="shared" si="25"/>
        <v/>
      </c>
      <c r="C282" s="5" t="str">
        <f t="shared" si="26"/>
        <v/>
      </c>
      <c r="D282" s="10" t="str">
        <f t="shared" si="27"/>
        <v/>
      </c>
      <c r="E282" s="1" t="str">
        <f t="shared" si="29"/>
        <v/>
      </c>
      <c r="F282" s="12" t="str">
        <f t="shared" si="28"/>
        <v/>
      </c>
    </row>
    <row r="283" spans="1:6">
      <c r="A283" s="6" t="str">
        <f t="shared" si="24"/>
        <v/>
      </c>
      <c r="B283" s="5" t="str">
        <f t="shared" si="25"/>
        <v/>
      </c>
      <c r="C283" s="5" t="str">
        <f t="shared" si="26"/>
        <v/>
      </c>
      <c r="D283" s="10" t="str">
        <f t="shared" si="27"/>
        <v/>
      </c>
      <c r="E283" s="1" t="str">
        <f t="shared" si="29"/>
        <v/>
      </c>
      <c r="F283" s="12" t="str">
        <f t="shared" si="28"/>
        <v/>
      </c>
    </row>
    <row r="284" spans="1:6">
      <c r="A284" s="6" t="str">
        <f t="shared" si="24"/>
        <v/>
      </c>
      <c r="B284" s="5" t="str">
        <f t="shared" si="25"/>
        <v/>
      </c>
      <c r="C284" s="5" t="str">
        <f t="shared" si="26"/>
        <v/>
      </c>
      <c r="D284" s="10" t="str">
        <f t="shared" si="27"/>
        <v/>
      </c>
      <c r="E284" s="1" t="str">
        <f t="shared" si="29"/>
        <v/>
      </c>
      <c r="F284" s="12" t="str">
        <f t="shared" si="28"/>
        <v/>
      </c>
    </row>
    <row r="285" spans="1:6">
      <c r="A285" s="6" t="str">
        <f t="shared" si="24"/>
        <v/>
      </c>
      <c r="B285" s="5" t="str">
        <f t="shared" si="25"/>
        <v/>
      </c>
      <c r="C285" s="5" t="str">
        <f t="shared" si="26"/>
        <v/>
      </c>
      <c r="D285" s="10" t="str">
        <f t="shared" si="27"/>
        <v/>
      </c>
      <c r="E285" s="1" t="str">
        <f t="shared" si="29"/>
        <v/>
      </c>
      <c r="F285" s="12" t="str">
        <f t="shared" si="28"/>
        <v/>
      </c>
    </row>
    <row r="286" spans="1:6">
      <c r="A286" s="6" t="str">
        <f t="shared" si="24"/>
        <v/>
      </c>
      <c r="B286" s="5" t="str">
        <f t="shared" si="25"/>
        <v/>
      </c>
      <c r="C286" s="5" t="str">
        <f t="shared" si="26"/>
        <v/>
      </c>
      <c r="D286" s="10" t="str">
        <f t="shared" si="27"/>
        <v/>
      </c>
      <c r="E286" s="1" t="str">
        <f t="shared" si="29"/>
        <v/>
      </c>
      <c r="F286" s="12" t="str">
        <f t="shared" si="28"/>
        <v/>
      </c>
    </row>
    <row r="287" spans="1:6">
      <c r="A287" s="6" t="str">
        <f t="shared" si="24"/>
        <v/>
      </c>
      <c r="B287" s="5" t="str">
        <f t="shared" si="25"/>
        <v/>
      </c>
      <c r="C287" s="5" t="str">
        <f t="shared" si="26"/>
        <v/>
      </c>
      <c r="D287" s="10" t="str">
        <f t="shared" si="27"/>
        <v/>
      </c>
      <c r="E287" s="1" t="str">
        <f t="shared" si="29"/>
        <v/>
      </c>
      <c r="F287" s="12" t="str">
        <f t="shared" si="28"/>
        <v/>
      </c>
    </row>
    <row r="288" spans="1:6">
      <c r="A288" s="6" t="str">
        <f t="shared" si="24"/>
        <v/>
      </c>
      <c r="B288" s="5" t="str">
        <f t="shared" si="25"/>
        <v/>
      </c>
      <c r="C288" s="5" t="str">
        <f t="shared" si="26"/>
        <v/>
      </c>
      <c r="D288" s="10" t="str">
        <f t="shared" si="27"/>
        <v/>
      </c>
      <c r="E288" s="1" t="str">
        <f t="shared" si="29"/>
        <v/>
      </c>
      <c r="F288" s="12" t="str">
        <f t="shared" si="28"/>
        <v/>
      </c>
    </row>
    <row r="289" spans="1:6">
      <c r="A289" s="6" t="str">
        <f t="shared" si="24"/>
        <v/>
      </c>
      <c r="B289" s="5" t="str">
        <f t="shared" si="25"/>
        <v/>
      </c>
      <c r="C289" s="5" t="str">
        <f t="shared" si="26"/>
        <v/>
      </c>
      <c r="D289" s="10" t="str">
        <f t="shared" si="27"/>
        <v/>
      </c>
      <c r="E289" s="1" t="str">
        <f t="shared" si="29"/>
        <v/>
      </c>
      <c r="F289" s="12" t="str">
        <f t="shared" si="28"/>
        <v/>
      </c>
    </row>
    <row r="290" spans="1:6">
      <c r="A290" s="6" t="str">
        <f t="shared" si="24"/>
        <v/>
      </c>
      <c r="B290" s="5" t="str">
        <f t="shared" si="25"/>
        <v/>
      </c>
      <c r="C290" s="5" t="str">
        <f t="shared" si="26"/>
        <v/>
      </c>
      <c r="D290" s="10" t="str">
        <f t="shared" si="27"/>
        <v/>
      </c>
      <c r="E290" s="1" t="str">
        <f t="shared" si="29"/>
        <v/>
      </c>
      <c r="F290" s="12" t="str">
        <f t="shared" si="28"/>
        <v/>
      </c>
    </row>
    <row r="291" spans="1:6">
      <c r="A291" s="6" t="str">
        <f t="shared" si="24"/>
        <v/>
      </c>
      <c r="B291" s="5" t="str">
        <f t="shared" si="25"/>
        <v/>
      </c>
      <c r="C291" s="5" t="str">
        <f t="shared" si="26"/>
        <v/>
      </c>
      <c r="D291" s="10" t="str">
        <f t="shared" si="27"/>
        <v/>
      </c>
      <c r="E291" s="1" t="str">
        <f t="shared" si="29"/>
        <v/>
      </c>
      <c r="F291" s="12" t="str">
        <f t="shared" si="28"/>
        <v/>
      </c>
    </row>
    <row r="292" spans="1:6">
      <c r="A292" s="6" t="str">
        <f t="shared" si="24"/>
        <v/>
      </c>
      <c r="B292" s="5" t="str">
        <f t="shared" si="25"/>
        <v/>
      </c>
      <c r="C292" s="5" t="str">
        <f t="shared" si="26"/>
        <v/>
      </c>
      <c r="D292" s="10" t="str">
        <f t="shared" si="27"/>
        <v/>
      </c>
      <c r="E292" s="1" t="str">
        <f t="shared" si="29"/>
        <v/>
      </c>
      <c r="F292" s="12" t="str">
        <f t="shared" si="28"/>
        <v/>
      </c>
    </row>
    <row r="293" spans="1:6">
      <c r="A293" s="6" t="str">
        <f t="shared" si="24"/>
        <v/>
      </c>
      <c r="B293" s="5" t="str">
        <f t="shared" si="25"/>
        <v/>
      </c>
      <c r="C293" s="5" t="str">
        <f t="shared" si="26"/>
        <v/>
      </c>
      <c r="D293" s="10" t="str">
        <f t="shared" si="27"/>
        <v/>
      </c>
      <c r="E293" s="1" t="str">
        <f t="shared" si="29"/>
        <v/>
      </c>
      <c r="F293" s="12" t="str">
        <f t="shared" si="28"/>
        <v/>
      </c>
    </row>
    <row r="294" spans="1:6">
      <c r="A294" s="6" t="str">
        <f t="shared" si="24"/>
        <v/>
      </c>
      <c r="B294" s="5" t="str">
        <f t="shared" si="25"/>
        <v/>
      </c>
      <c r="C294" s="5" t="str">
        <f t="shared" si="26"/>
        <v/>
      </c>
      <c r="D294" s="10" t="str">
        <f t="shared" si="27"/>
        <v/>
      </c>
      <c r="E294" s="1" t="str">
        <f t="shared" si="29"/>
        <v/>
      </c>
      <c r="F294" s="12" t="str">
        <f t="shared" si="28"/>
        <v/>
      </c>
    </row>
    <row r="295" spans="1:6">
      <c r="A295" s="6" t="str">
        <f t="shared" si="24"/>
        <v/>
      </c>
      <c r="B295" s="5" t="str">
        <f t="shared" si="25"/>
        <v/>
      </c>
      <c r="C295" s="5" t="str">
        <f t="shared" si="26"/>
        <v/>
      </c>
      <c r="D295" s="10" t="str">
        <f t="shared" si="27"/>
        <v/>
      </c>
      <c r="E295" s="1" t="str">
        <f t="shared" si="29"/>
        <v/>
      </c>
      <c r="F295" s="12" t="str">
        <f t="shared" si="28"/>
        <v/>
      </c>
    </row>
    <row r="296" spans="1:6">
      <c r="A296" s="6" t="str">
        <f t="shared" si="24"/>
        <v/>
      </c>
      <c r="B296" s="5" t="str">
        <f t="shared" si="25"/>
        <v/>
      </c>
      <c r="C296" s="5" t="str">
        <f t="shared" si="26"/>
        <v/>
      </c>
      <c r="D296" s="10" t="str">
        <f t="shared" si="27"/>
        <v/>
      </c>
      <c r="E296" s="1" t="str">
        <f t="shared" si="29"/>
        <v/>
      </c>
      <c r="F296" s="12" t="str">
        <f t="shared" si="28"/>
        <v/>
      </c>
    </row>
    <row r="297" spans="1:6">
      <c r="A297" s="6" t="str">
        <f t="shared" si="24"/>
        <v/>
      </c>
      <c r="B297" s="5" t="str">
        <f t="shared" si="25"/>
        <v/>
      </c>
      <c r="C297" s="5" t="str">
        <f t="shared" si="26"/>
        <v/>
      </c>
      <c r="D297" s="10" t="str">
        <f t="shared" si="27"/>
        <v/>
      </c>
      <c r="E297" s="1" t="str">
        <f t="shared" si="29"/>
        <v/>
      </c>
      <c r="F297" s="12" t="str">
        <f t="shared" si="28"/>
        <v/>
      </c>
    </row>
    <row r="298" spans="1:6">
      <c r="A298" s="6" t="str">
        <f t="shared" si="24"/>
        <v/>
      </c>
      <c r="B298" s="5" t="str">
        <f t="shared" si="25"/>
        <v/>
      </c>
      <c r="C298" s="5" t="str">
        <f t="shared" si="26"/>
        <v/>
      </c>
      <c r="D298" s="10" t="str">
        <f t="shared" si="27"/>
        <v/>
      </c>
      <c r="E298" s="1" t="str">
        <f t="shared" si="29"/>
        <v/>
      </c>
      <c r="F298" s="12" t="str">
        <f t="shared" si="28"/>
        <v/>
      </c>
    </row>
    <row r="299" spans="1:6">
      <c r="A299" s="6" t="str">
        <f t="shared" si="24"/>
        <v/>
      </c>
      <c r="B299" s="5" t="str">
        <f t="shared" si="25"/>
        <v/>
      </c>
      <c r="C299" s="5" t="str">
        <f t="shared" si="26"/>
        <v/>
      </c>
      <c r="D299" s="10" t="str">
        <f t="shared" si="27"/>
        <v/>
      </c>
      <c r="E299" s="1" t="str">
        <f t="shared" si="29"/>
        <v/>
      </c>
      <c r="F299" s="12" t="str">
        <f t="shared" si="28"/>
        <v/>
      </c>
    </row>
    <row r="300" spans="1:6">
      <c r="A300" s="6" t="str">
        <f t="shared" si="24"/>
        <v/>
      </c>
      <c r="B300" s="5" t="str">
        <f t="shared" si="25"/>
        <v/>
      </c>
      <c r="C300" s="5" t="str">
        <f t="shared" si="26"/>
        <v/>
      </c>
      <c r="D300" s="10" t="str">
        <f t="shared" si="27"/>
        <v/>
      </c>
      <c r="E300" s="1" t="str">
        <f t="shared" si="29"/>
        <v/>
      </c>
      <c r="F300" s="12" t="str">
        <f t="shared" si="28"/>
        <v/>
      </c>
    </row>
    <row r="301" spans="1:6">
      <c r="A301" s="6" t="str">
        <f t="shared" si="24"/>
        <v/>
      </c>
      <c r="B301" s="5" t="str">
        <f t="shared" si="25"/>
        <v/>
      </c>
      <c r="C301" s="5" t="str">
        <f t="shared" si="26"/>
        <v/>
      </c>
      <c r="D301" s="10" t="str">
        <f t="shared" si="27"/>
        <v/>
      </c>
      <c r="E301" s="1" t="str">
        <f t="shared" si="29"/>
        <v/>
      </c>
      <c r="F301" s="12" t="str">
        <f t="shared" si="28"/>
        <v/>
      </c>
    </row>
    <row r="302" spans="1:6">
      <c r="A302" s="6" t="str">
        <f t="shared" si="24"/>
        <v/>
      </c>
      <c r="B302" s="5" t="str">
        <f t="shared" si="25"/>
        <v/>
      </c>
      <c r="C302" s="5" t="str">
        <f t="shared" si="26"/>
        <v/>
      </c>
      <c r="D302" s="10" t="str">
        <f t="shared" si="27"/>
        <v/>
      </c>
      <c r="E302" s="1" t="str">
        <f t="shared" si="29"/>
        <v/>
      </c>
      <c r="F302" s="12" t="str">
        <f t="shared" si="28"/>
        <v/>
      </c>
    </row>
    <row r="303" spans="1:6">
      <c r="A303" s="6" t="str">
        <f t="shared" si="24"/>
        <v/>
      </c>
      <c r="B303" s="5" t="str">
        <f t="shared" si="25"/>
        <v/>
      </c>
      <c r="C303" s="5" t="str">
        <f t="shared" si="26"/>
        <v/>
      </c>
      <c r="D303" s="10" t="str">
        <f t="shared" si="27"/>
        <v/>
      </c>
      <c r="E303" s="1" t="str">
        <f t="shared" si="29"/>
        <v/>
      </c>
      <c r="F303" s="12" t="str">
        <f t="shared" si="28"/>
        <v/>
      </c>
    </row>
    <row r="304" spans="1:6">
      <c r="A304" s="6" t="str">
        <f t="shared" si="24"/>
        <v/>
      </c>
      <c r="B304" s="5" t="str">
        <f t="shared" si="25"/>
        <v/>
      </c>
      <c r="C304" s="5" t="str">
        <f t="shared" si="26"/>
        <v/>
      </c>
      <c r="D304" s="10" t="str">
        <f t="shared" si="27"/>
        <v/>
      </c>
      <c r="E304" s="1" t="str">
        <f t="shared" si="29"/>
        <v/>
      </c>
      <c r="F304" s="12" t="str">
        <f t="shared" si="28"/>
        <v/>
      </c>
    </row>
    <row r="305" spans="1:6">
      <c r="A305" s="6" t="str">
        <f t="shared" si="24"/>
        <v/>
      </c>
      <c r="B305" s="5" t="str">
        <f t="shared" si="25"/>
        <v/>
      </c>
      <c r="C305" s="5" t="str">
        <f t="shared" si="26"/>
        <v/>
      </c>
      <c r="D305" s="10" t="str">
        <f t="shared" si="27"/>
        <v/>
      </c>
      <c r="E305" s="1" t="str">
        <f t="shared" si="29"/>
        <v/>
      </c>
      <c r="F305" s="12" t="str">
        <f t="shared" si="28"/>
        <v/>
      </c>
    </row>
    <row r="306" spans="1:6">
      <c r="A306" s="6" t="str">
        <f t="shared" si="24"/>
        <v/>
      </c>
      <c r="B306" s="5" t="str">
        <f t="shared" si="25"/>
        <v/>
      </c>
      <c r="C306" s="5" t="str">
        <f t="shared" si="26"/>
        <v/>
      </c>
      <c r="D306" s="10" t="str">
        <f t="shared" si="27"/>
        <v/>
      </c>
      <c r="E306" s="1" t="str">
        <f t="shared" si="29"/>
        <v/>
      </c>
      <c r="F306" s="12" t="str">
        <f t="shared" si="28"/>
        <v/>
      </c>
    </row>
    <row r="307" spans="1:6">
      <c r="A307" s="6" t="str">
        <f t="shared" si="24"/>
        <v/>
      </c>
      <c r="B307" s="5" t="str">
        <f t="shared" si="25"/>
        <v/>
      </c>
      <c r="C307" s="5" t="str">
        <f t="shared" si="26"/>
        <v/>
      </c>
      <c r="D307" s="10" t="str">
        <f t="shared" si="27"/>
        <v/>
      </c>
      <c r="E307" s="1" t="str">
        <f t="shared" si="29"/>
        <v/>
      </c>
      <c r="F307" s="12" t="str">
        <f t="shared" si="28"/>
        <v/>
      </c>
    </row>
    <row r="308" spans="1:6">
      <c r="A308" s="6" t="str">
        <f t="shared" si="24"/>
        <v/>
      </c>
      <c r="B308" s="5" t="str">
        <f t="shared" si="25"/>
        <v/>
      </c>
      <c r="C308" s="5" t="str">
        <f t="shared" si="26"/>
        <v/>
      </c>
      <c r="D308" s="10" t="str">
        <f t="shared" si="27"/>
        <v/>
      </c>
      <c r="E308" s="1" t="str">
        <f t="shared" si="29"/>
        <v/>
      </c>
      <c r="F308" s="12" t="str">
        <f t="shared" si="28"/>
        <v/>
      </c>
    </row>
    <row r="309" spans="1:6">
      <c r="A309" s="6" t="str">
        <f t="shared" si="24"/>
        <v/>
      </c>
      <c r="B309" s="5" t="str">
        <f t="shared" si="25"/>
        <v/>
      </c>
      <c r="C309" s="5" t="str">
        <f t="shared" si="26"/>
        <v/>
      </c>
      <c r="D309" s="10" t="str">
        <f t="shared" si="27"/>
        <v/>
      </c>
      <c r="E309" s="1" t="str">
        <f t="shared" si="29"/>
        <v/>
      </c>
      <c r="F309" s="12" t="str">
        <f t="shared" si="28"/>
        <v/>
      </c>
    </row>
    <row r="310" spans="1:6">
      <c r="A310" s="6" t="str">
        <f t="shared" si="24"/>
        <v/>
      </c>
      <c r="B310" s="5" t="str">
        <f t="shared" si="25"/>
        <v/>
      </c>
      <c r="C310" s="5" t="str">
        <f t="shared" si="26"/>
        <v/>
      </c>
      <c r="D310" s="10" t="str">
        <f t="shared" si="27"/>
        <v/>
      </c>
      <c r="E310" s="1" t="str">
        <f t="shared" si="29"/>
        <v/>
      </c>
      <c r="F310" s="12" t="str">
        <f t="shared" si="28"/>
        <v/>
      </c>
    </row>
    <row r="311" spans="1:6">
      <c r="A311" s="6" t="str">
        <f t="shared" si="24"/>
        <v/>
      </c>
      <c r="B311" s="5" t="str">
        <f t="shared" si="25"/>
        <v/>
      </c>
      <c r="C311" s="5" t="str">
        <f t="shared" si="26"/>
        <v/>
      </c>
      <c r="D311" s="10" t="str">
        <f t="shared" si="27"/>
        <v/>
      </c>
      <c r="E311" s="1" t="str">
        <f t="shared" si="29"/>
        <v/>
      </c>
      <c r="F311" s="12" t="str">
        <f t="shared" si="28"/>
        <v/>
      </c>
    </row>
    <row r="312" spans="1:6">
      <c r="A312" s="6" t="str">
        <f t="shared" si="24"/>
        <v/>
      </c>
      <c r="B312" s="5" t="str">
        <f t="shared" si="25"/>
        <v/>
      </c>
      <c r="C312" s="5" t="str">
        <f t="shared" si="26"/>
        <v/>
      </c>
      <c r="D312" s="10" t="str">
        <f t="shared" si="27"/>
        <v/>
      </c>
      <c r="E312" s="1" t="str">
        <f t="shared" si="29"/>
        <v/>
      </c>
      <c r="F312" s="12" t="str">
        <f t="shared" si="28"/>
        <v/>
      </c>
    </row>
    <row r="313" spans="1:6">
      <c r="A313" s="6" t="str">
        <f t="shared" si="24"/>
        <v/>
      </c>
      <c r="B313" s="5" t="str">
        <f t="shared" si="25"/>
        <v/>
      </c>
      <c r="C313" s="5" t="str">
        <f t="shared" si="26"/>
        <v/>
      </c>
      <c r="D313" s="10" t="str">
        <f t="shared" si="27"/>
        <v/>
      </c>
      <c r="E313" s="1" t="str">
        <f t="shared" si="29"/>
        <v/>
      </c>
      <c r="F313" s="12" t="str">
        <f t="shared" si="28"/>
        <v/>
      </c>
    </row>
    <row r="314" spans="1:6">
      <c r="A314" s="6" t="str">
        <f t="shared" si="24"/>
        <v/>
      </c>
      <c r="B314" s="5" t="str">
        <f t="shared" si="25"/>
        <v/>
      </c>
      <c r="C314" s="5" t="str">
        <f t="shared" si="26"/>
        <v/>
      </c>
      <c r="D314" s="10" t="str">
        <f t="shared" si="27"/>
        <v/>
      </c>
      <c r="E314" s="1" t="str">
        <f t="shared" si="29"/>
        <v/>
      </c>
      <c r="F314" s="12" t="str">
        <f t="shared" si="28"/>
        <v/>
      </c>
    </row>
    <row r="315" spans="1:6">
      <c r="A315" s="6" t="str">
        <f t="shared" si="24"/>
        <v/>
      </c>
      <c r="B315" s="5" t="str">
        <f t="shared" si="25"/>
        <v/>
      </c>
      <c r="C315" s="5" t="str">
        <f t="shared" si="26"/>
        <v/>
      </c>
      <c r="D315" s="10" t="str">
        <f t="shared" si="27"/>
        <v/>
      </c>
      <c r="E315" s="1" t="str">
        <f t="shared" si="29"/>
        <v/>
      </c>
      <c r="F315" s="12" t="str">
        <f t="shared" si="28"/>
        <v/>
      </c>
    </row>
    <row r="316" spans="1:6">
      <c r="A316" s="6" t="str">
        <f t="shared" si="24"/>
        <v/>
      </c>
      <c r="B316" s="5" t="str">
        <f t="shared" si="25"/>
        <v/>
      </c>
      <c r="C316" s="5" t="str">
        <f t="shared" si="26"/>
        <v/>
      </c>
      <c r="D316" s="10" t="str">
        <f t="shared" si="27"/>
        <v/>
      </c>
      <c r="E316" s="1" t="str">
        <f t="shared" si="29"/>
        <v/>
      </c>
      <c r="F316" s="12" t="str">
        <f t="shared" si="28"/>
        <v/>
      </c>
    </row>
    <row r="317" spans="1:6">
      <c r="A317" s="6" t="str">
        <f t="shared" si="24"/>
        <v/>
      </c>
      <c r="B317" s="5" t="str">
        <f t="shared" si="25"/>
        <v/>
      </c>
      <c r="C317" s="5" t="str">
        <f t="shared" si="26"/>
        <v/>
      </c>
      <c r="D317" s="10" t="str">
        <f t="shared" si="27"/>
        <v/>
      </c>
      <c r="E317" s="1" t="str">
        <f t="shared" si="29"/>
        <v/>
      </c>
      <c r="F317" s="12" t="str">
        <f t="shared" si="28"/>
        <v/>
      </c>
    </row>
    <row r="318" spans="1:6">
      <c r="A318" s="6" t="str">
        <f t="shared" si="24"/>
        <v/>
      </c>
      <c r="B318" s="5" t="str">
        <f t="shared" si="25"/>
        <v/>
      </c>
      <c r="C318" s="5" t="str">
        <f t="shared" si="26"/>
        <v/>
      </c>
      <c r="D318" s="10" t="str">
        <f t="shared" si="27"/>
        <v/>
      </c>
      <c r="E318" s="1" t="str">
        <f t="shared" si="29"/>
        <v/>
      </c>
      <c r="F318" s="12" t="str">
        <f t="shared" si="28"/>
        <v/>
      </c>
    </row>
    <row r="319" spans="1:6">
      <c r="A319" s="6" t="str">
        <f t="shared" si="24"/>
        <v/>
      </c>
      <c r="B319" s="5" t="str">
        <f t="shared" si="25"/>
        <v/>
      </c>
      <c r="C319" s="5" t="str">
        <f t="shared" si="26"/>
        <v/>
      </c>
      <c r="D319" s="10" t="str">
        <f t="shared" si="27"/>
        <v/>
      </c>
      <c r="E319" s="1" t="str">
        <f t="shared" si="29"/>
        <v/>
      </c>
      <c r="F319" s="12" t="str">
        <f t="shared" si="28"/>
        <v/>
      </c>
    </row>
    <row r="320" spans="1:6">
      <c r="A320" s="6" t="str">
        <f t="shared" si="24"/>
        <v/>
      </c>
      <c r="B320" s="5" t="str">
        <f t="shared" si="25"/>
        <v/>
      </c>
      <c r="C320" s="5" t="str">
        <f t="shared" si="26"/>
        <v/>
      </c>
      <c r="D320" s="10" t="str">
        <f t="shared" si="27"/>
        <v/>
      </c>
      <c r="E320" s="1" t="str">
        <f t="shared" si="29"/>
        <v/>
      </c>
      <c r="F320" s="12" t="str">
        <f t="shared" si="28"/>
        <v/>
      </c>
    </row>
    <row r="321" spans="1:6">
      <c r="A321" s="6" t="str">
        <f t="shared" si="24"/>
        <v/>
      </c>
      <c r="B321" s="5" t="str">
        <f t="shared" si="25"/>
        <v/>
      </c>
      <c r="C321" s="5" t="str">
        <f t="shared" si="26"/>
        <v/>
      </c>
      <c r="D321" s="10" t="str">
        <f t="shared" si="27"/>
        <v/>
      </c>
      <c r="E321" s="1" t="str">
        <f t="shared" si="29"/>
        <v/>
      </c>
      <c r="F321" s="12" t="str">
        <f t="shared" si="28"/>
        <v/>
      </c>
    </row>
    <row r="322" spans="1:6">
      <c r="A322" s="6" t="str">
        <f t="shared" si="24"/>
        <v/>
      </c>
      <c r="B322" s="5" t="str">
        <f t="shared" si="25"/>
        <v/>
      </c>
      <c r="C322" s="5" t="str">
        <f t="shared" si="26"/>
        <v/>
      </c>
      <c r="D322" s="10" t="str">
        <f t="shared" si="27"/>
        <v/>
      </c>
      <c r="E322" s="1" t="str">
        <f t="shared" si="29"/>
        <v/>
      </c>
      <c r="F322" s="12" t="str">
        <f t="shared" si="28"/>
        <v/>
      </c>
    </row>
    <row r="323" spans="1:6">
      <c r="A323" s="6" t="str">
        <f t="shared" si="24"/>
        <v/>
      </c>
      <c r="B323" s="5" t="str">
        <f t="shared" si="25"/>
        <v/>
      </c>
      <c r="C323" s="5" t="str">
        <f t="shared" si="26"/>
        <v/>
      </c>
      <c r="D323" s="10" t="str">
        <f t="shared" si="27"/>
        <v/>
      </c>
      <c r="E323" s="1" t="str">
        <f t="shared" si="29"/>
        <v/>
      </c>
      <c r="F323" s="12" t="str">
        <f t="shared" si="28"/>
        <v/>
      </c>
    </row>
    <row r="324" spans="1:6">
      <c r="A324" s="6" t="str">
        <f t="shared" si="24"/>
        <v/>
      </c>
      <c r="B324" s="5" t="str">
        <f t="shared" si="25"/>
        <v/>
      </c>
      <c r="C324" s="5" t="str">
        <f t="shared" si="26"/>
        <v/>
      </c>
      <c r="D324" s="10" t="str">
        <f t="shared" si="27"/>
        <v/>
      </c>
      <c r="E324" s="1" t="str">
        <f t="shared" si="29"/>
        <v/>
      </c>
      <c r="F324" s="12" t="str">
        <f t="shared" si="28"/>
        <v/>
      </c>
    </row>
    <row r="325" spans="1:6">
      <c r="A325" s="6" t="str">
        <f t="shared" si="24"/>
        <v/>
      </c>
      <c r="B325" s="5" t="str">
        <f t="shared" si="25"/>
        <v/>
      </c>
      <c r="C325" s="5" t="str">
        <f t="shared" si="26"/>
        <v/>
      </c>
      <c r="D325" s="10" t="str">
        <f t="shared" si="27"/>
        <v/>
      </c>
      <c r="E325" s="1" t="str">
        <f t="shared" si="29"/>
        <v/>
      </c>
      <c r="F325" s="12" t="str">
        <f t="shared" si="28"/>
        <v/>
      </c>
    </row>
    <row r="326" spans="1:6">
      <c r="A326" s="6" t="str">
        <f t="shared" si="24"/>
        <v/>
      </c>
      <c r="B326" s="5" t="str">
        <f t="shared" si="25"/>
        <v/>
      </c>
      <c r="C326" s="5" t="str">
        <f t="shared" si="26"/>
        <v/>
      </c>
      <c r="D326" s="10" t="str">
        <f t="shared" si="27"/>
        <v/>
      </c>
      <c r="E326" s="1" t="str">
        <f t="shared" si="29"/>
        <v/>
      </c>
      <c r="F326" s="12" t="str">
        <f t="shared" si="28"/>
        <v/>
      </c>
    </row>
    <row r="327" spans="1:6">
      <c r="A327" s="6" t="str">
        <f t="shared" si="24"/>
        <v/>
      </c>
      <c r="B327" s="5" t="str">
        <f t="shared" si="25"/>
        <v/>
      </c>
      <c r="C327" s="5" t="str">
        <f t="shared" si="26"/>
        <v/>
      </c>
      <c r="D327" s="10" t="str">
        <f t="shared" si="27"/>
        <v/>
      </c>
      <c r="E327" s="1" t="str">
        <f t="shared" si="29"/>
        <v/>
      </c>
      <c r="F327" s="12" t="str">
        <f t="shared" si="28"/>
        <v/>
      </c>
    </row>
    <row r="328" spans="1:6">
      <c r="A328" s="6" t="str">
        <f t="shared" si="24"/>
        <v/>
      </c>
      <c r="B328" s="5" t="str">
        <f t="shared" si="25"/>
        <v/>
      </c>
      <c r="C328" s="5" t="str">
        <f t="shared" si="26"/>
        <v/>
      </c>
      <c r="D328" s="10" t="str">
        <f t="shared" si="27"/>
        <v/>
      </c>
      <c r="E328" s="1" t="str">
        <f t="shared" si="29"/>
        <v/>
      </c>
      <c r="F328" s="12" t="str">
        <f t="shared" si="28"/>
        <v/>
      </c>
    </row>
    <row r="329" spans="1:6">
      <c r="A329" s="6" t="str">
        <f t="shared" si="24"/>
        <v/>
      </c>
      <c r="B329" s="5" t="str">
        <f t="shared" si="25"/>
        <v/>
      </c>
      <c r="C329" s="5" t="str">
        <f t="shared" si="26"/>
        <v/>
      </c>
      <c r="D329" s="10" t="str">
        <f t="shared" si="27"/>
        <v/>
      </c>
      <c r="E329" s="1" t="str">
        <f t="shared" si="29"/>
        <v/>
      </c>
      <c r="F329" s="12" t="str">
        <f t="shared" si="28"/>
        <v/>
      </c>
    </row>
    <row r="330" spans="1:6">
      <c r="A330" s="6" t="str">
        <f t="shared" si="24"/>
        <v/>
      </c>
      <c r="B330" s="5" t="str">
        <f t="shared" si="25"/>
        <v/>
      </c>
      <c r="C330" s="5" t="str">
        <f t="shared" si="26"/>
        <v/>
      </c>
      <c r="D330" s="10" t="str">
        <f t="shared" si="27"/>
        <v/>
      </c>
      <c r="E330" s="1" t="str">
        <f t="shared" si="29"/>
        <v/>
      </c>
      <c r="F330" s="12" t="str">
        <f t="shared" si="28"/>
        <v/>
      </c>
    </row>
    <row r="331" spans="1:6">
      <c r="A331" s="6" t="str">
        <f t="shared" si="24"/>
        <v/>
      </c>
      <c r="B331" s="5" t="str">
        <f t="shared" si="25"/>
        <v/>
      </c>
      <c r="C331" s="5" t="str">
        <f t="shared" si="26"/>
        <v/>
      </c>
      <c r="D331" s="10" t="str">
        <f t="shared" si="27"/>
        <v/>
      </c>
      <c r="E331" s="1" t="str">
        <f t="shared" si="29"/>
        <v/>
      </c>
      <c r="F331" s="12" t="str">
        <f t="shared" si="28"/>
        <v/>
      </c>
    </row>
    <row r="332" spans="1:6">
      <c r="A332" s="6" t="str">
        <f t="shared" si="24"/>
        <v/>
      </c>
      <c r="B332" s="5" t="str">
        <f t="shared" si="25"/>
        <v/>
      </c>
      <c r="C332" s="5" t="str">
        <f t="shared" si="26"/>
        <v/>
      </c>
      <c r="D332" s="10" t="str">
        <f t="shared" si="27"/>
        <v/>
      </c>
      <c r="E332" s="1" t="str">
        <f t="shared" si="29"/>
        <v/>
      </c>
      <c r="F332" s="12" t="str">
        <f t="shared" si="28"/>
        <v/>
      </c>
    </row>
    <row r="333" spans="1:6">
      <c r="A333" s="6" t="str">
        <f t="shared" ref="A333:A359" si="30">+IF(A332&gt;=$E$3,"",A332+1)</f>
        <v/>
      </c>
      <c r="B333" s="5" t="str">
        <f t="shared" ref="B333:B359" si="31">IF(A333="","",FV($E$2,A333,,-$B$2,1))</f>
        <v/>
      </c>
      <c r="C333" s="5" t="str">
        <f t="shared" ref="C333:C359" si="32">IF(A333="","",FV($E$2,A333,-$B$3,,1))</f>
        <v/>
      </c>
      <c r="D333" s="10" t="str">
        <f t="shared" si="27"/>
        <v/>
      </c>
      <c r="E333" s="1" t="str">
        <f t="shared" si="29"/>
        <v/>
      </c>
      <c r="F333" s="12" t="str">
        <f t="shared" si="28"/>
        <v/>
      </c>
    </row>
    <row r="334" spans="1:6">
      <c r="A334" s="6" t="str">
        <f t="shared" si="30"/>
        <v/>
      </c>
      <c r="B334" s="5" t="str">
        <f t="shared" si="31"/>
        <v/>
      </c>
      <c r="C334" s="5" t="str">
        <f t="shared" si="32"/>
        <v/>
      </c>
      <c r="D334" s="10" t="str">
        <f t="shared" ref="D334:D359" si="33">IF(A334="","",IF(MOD(A334,$C$8)=0,$B$4,""))</f>
        <v/>
      </c>
      <c r="E334" s="1" t="str">
        <f t="shared" si="29"/>
        <v/>
      </c>
      <c r="F334" s="12" t="str">
        <f t="shared" ref="F334:F359" si="34">IF(A334="","",E334-D334)</f>
        <v/>
      </c>
    </row>
    <row r="335" spans="1:6">
      <c r="A335" s="6" t="str">
        <f t="shared" si="30"/>
        <v/>
      </c>
      <c r="B335" s="5" t="str">
        <f t="shared" si="31"/>
        <v/>
      </c>
      <c r="C335" s="5" t="str">
        <f t="shared" si="32"/>
        <v/>
      </c>
      <c r="D335" s="10" t="str">
        <f t="shared" si="33"/>
        <v/>
      </c>
      <c r="E335" s="1" t="str">
        <f t="shared" ref="E335:E359" si="35">IF(A335="","",(((E334+$E$12)*(1+$E$2)^$A$13)))</f>
        <v/>
      </c>
      <c r="F335" s="12" t="str">
        <f t="shared" si="34"/>
        <v/>
      </c>
    </row>
    <row r="336" spans="1:6">
      <c r="A336" s="6" t="str">
        <f t="shared" si="30"/>
        <v/>
      </c>
      <c r="B336" s="5" t="str">
        <f t="shared" si="31"/>
        <v/>
      </c>
      <c r="C336" s="5" t="str">
        <f t="shared" si="32"/>
        <v/>
      </c>
      <c r="D336" s="10" t="str">
        <f t="shared" si="33"/>
        <v/>
      </c>
      <c r="E336" s="1" t="str">
        <f t="shared" si="35"/>
        <v/>
      </c>
      <c r="F336" s="12" t="str">
        <f t="shared" si="34"/>
        <v/>
      </c>
    </row>
    <row r="337" spans="1:6">
      <c r="A337" s="6" t="str">
        <f t="shared" si="30"/>
        <v/>
      </c>
      <c r="B337" s="5" t="str">
        <f t="shared" si="31"/>
        <v/>
      </c>
      <c r="C337" s="5" t="str">
        <f t="shared" si="32"/>
        <v/>
      </c>
      <c r="D337" s="10" t="str">
        <f t="shared" si="33"/>
        <v/>
      </c>
      <c r="E337" s="1" t="str">
        <f t="shared" si="35"/>
        <v/>
      </c>
      <c r="F337" s="12" t="str">
        <f t="shared" si="34"/>
        <v/>
      </c>
    </row>
    <row r="338" spans="1:6">
      <c r="A338" s="6" t="str">
        <f t="shared" si="30"/>
        <v/>
      </c>
      <c r="B338" s="5" t="str">
        <f t="shared" si="31"/>
        <v/>
      </c>
      <c r="C338" s="5" t="str">
        <f t="shared" si="32"/>
        <v/>
      </c>
      <c r="D338" s="10" t="str">
        <f t="shared" si="33"/>
        <v/>
      </c>
      <c r="E338" s="1" t="str">
        <f t="shared" si="35"/>
        <v/>
      </c>
      <c r="F338" s="12" t="str">
        <f t="shared" si="34"/>
        <v/>
      </c>
    </row>
    <row r="339" spans="1:6">
      <c r="A339" s="6" t="str">
        <f t="shared" si="30"/>
        <v/>
      </c>
      <c r="B339" s="5" t="str">
        <f t="shared" si="31"/>
        <v/>
      </c>
      <c r="C339" s="5" t="str">
        <f t="shared" si="32"/>
        <v/>
      </c>
      <c r="D339" s="10" t="str">
        <f t="shared" si="33"/>
        <v/>
      </c>
      <c r="E339" s="1" t="str">
        <f t="shared" si="35"/>
        <v/>
      </c>
      <c r="F339" s="12" t="str">
        <f t="shared" si="34"/>
        <v/>
      </c>
    </row>
    <row r="340" spans="1:6">
      <c r="A340" s="6" t="str">
        <f t="shared" si="30"/>
        <v/>
      </c>
      <c r="B340" s="5" t="str">
        <f t="shared" si="31"/>
        <v/>
      </c>
      <c r="C340" s="5" t="str">
        <f t="shared" si="32"/>
        <v/>
      </c>
      <c r="D340" s="10" t="str">
        <f t="shared" si="33"/>
        <v/>
      </c>
      <c r="E340" s="1" t="str">
        <f t="shared" si="35"/>
        <v/>
      </c>
      <c r="F340" s="12" t="str">
        <f t="shared" si="34"/>
        <v/>
      </c>
    </row>
    <row r="341" spans="1:6">
      <c r="A341" s="6" t="str">
        <f t="shared" si="30"/>
        <v/>
      </c>
      <c r="B341" s="5" t="str">
        <f t="shared" si="31"/>
        <v/>
      </c>
      <c r="C341" s="5" t="str">
        <f t="shared" si="32"/>
        <v/>
      </c>
      <c r="D341" s="10" t="str">
        <f t="shared" si="33"/>
        <v/>
      </c>
      <c r="E341" s="1" t="str">
        <f t="shared" si="35"/>
        <v/>
      </c>
      <c r="F341" s="12" t="str">
        <f t="shared" si="34"/>
        <v/>
      </c>
    </row>
    <row r="342" spans="1:6">
      <c r="A342" s="6" t="str">
        <f t="shared" si="30"/>
        <v/>
      </c>
      <c r="B342" s="5" t="str">
        <f t="shared" si="31"/>
        <v/>
      </c>
      <c r="C342" s="5" t="str">
        <f t="shared" si="32"/>
        <v/>
      </c>
      <c r="D342" s="10" t="str">
        <f t="shared" si="33"/>
        <v/>
      </c>
      <c r="E342" s="1" t="str">
        <f t="shared" si="35"/>
        <v/>
      </c>
      <c r="F342" s="12" t="str">
        <f t="shared" si="34"/>
        <v/>
      </c>
    </row>
    <row r="343" spans="1:6">
      <c r="A343" s="6" t="str">
        <f t="shared" si="30"/>
        <v/>
      </c>
      <c r="B343" s="5" t="str">
        <f t="shared" si="31"/>
        <v/>
      </c>
      <c r="C343" s="5" t="str">
        <f t="shared" si="32"/>
        <v/>
      </c>
      <c r="D343" s="10" t="str">
        <f t="shared" si="33"/>
        <v/>
      </c>
      <c r="E343" s="1" t="str">
        <f t="shared" si="35"/>
        <v/>
      </c>
      <c r="F343" s="12" t="str">
        <f t="shared" si="34"/>
        <v/>
      </c>
    </row>
    <row r="344" spans="1:6">
      <c r="A344" s="6" t="str">
        <f t="shared" si="30"/>
        <v/>
      </c>
      <c r="B344" s="5" t="str">
        <f t="shared" si="31"/>
        <v/>
      </c>
      <c r="C344" s="5" t="str">
        <f t="shared" si="32"/>
        <v/>
      </c>
      <c r="D344" s="10" t="str">
        <f t="shared" si="33"/>
        <v/>
      </c>
      <c r="E344" s="1" t="str">
        <f t="shared" si="35"/>
        <v/>
      </c>
      <c r="F344" s="12" t="str">
        <f t="shared" si="34"/>
        <v/>
      </c>
    </row>
    <row r="345" spans="1:6">
      <c r="A345" s="6" t="str">
        <f t="shared" si="30"/>
        <v/>
      </c>
      <c r="B345" s="5" t="str">
        <f t="shared" si="31"/>
        <v/>
      </c>
      <c r="C345" s="5" t="str">
        <f t="shared" si="32"/>
        <v/>
      </c>
      <c r="D345" s="10" t="str">
        <f t="shared" si="33"/>
        <v/>
      </c>
      <c r="E345" s="1" t="str">
        <f t="shared" si="35"/>
        <v/>
      </c>
      <c r="F345" s="12" t="str">
        <f t="shared" si="34"/>
        <v/>
      </c>
    </row>
    <row r="346" spans="1:6">
      <c r="A346" s="6" t="str">
        <f t="shared" si="30"/>
        <v/>
      </c>
      <c r="B346" s="5" t="str">
        <f t="shared" si="31"/>
        <v/>
      </c>
      <c r="C346" s="5" t="str">
        <f t="shared" si="32"/>
        <v/>
      </c>
      <c r="D346" s="10" t="str">
        <f t="shared" si="33"/>
        <v/>
      </c>
      <c r="E346" s="1" t="str">
        <f t="shared" si="35"/>
        <v/>
      </c>
      <c r="F346" s="12" t="str">
        <f t="shared" si="34"/>
        <v/>
      </c>
    </row>
    <row r="347" spans="1:6">
      <c r="A347" s="6" t="str">
        <f t="shared" si="30"/>
        <v/>
      </c>
      <c r="B347" s="5" t="str">
        <f t="shared" si="31"/>
        <v/>
      </c>
      <c r="C347" s="5" t="str">
        <f t="shared" si="32"/>
        <v/>
      </c>
      <c r="D347" s="10" t="str">
        <f t="shared" si="33"/>
        <v/>
      </c>
      <c r="E347" s="1" t="str">
        <f t="shared" si="35"/>
        <v/>
      </c>
      <c r="F347" s="12" t="str">
        <f t="shared" si="34"/>
        <v/>
      </c>
    </row>
    <row r="348" spans="1:6">
      <c r="A348" s="6" t="str">
        <f t="shared" si="30"/>
        <v/>
      </c>
      <c r="B348" s="5" t="str">
        <f t="shared" si="31"/>
        <v/>
      </c>
      <c r="C348" s="5" t="str">
        <f t="shared" si="32"/>
        <v/>
      </c>
      <c r="D348" s="10" t="str">
        <f t="shared" si="33"/>
        <v/>
      </c>
      <c r="E348" s="1" t="str">
        <f t="shared" si="35"/>
        <v/>
      </c>
      <c r="F348" s="12" t="str">
        <f t="shared" si="34"/>
        <v/>
      </c>
    </row>
    <row r="349" spans="1:6">
      <c r="A349" s="6" t="str">
        <f t="shared" si="30"/>
        <v/>
      </c>
      <c r="B349" s="5" t="str">
        <f t="shared" si="31"/>
        <v/>
      </c>
      <c r="C349" s="5" t="str">
        <f t="shared" si="32"/>
        <v/>
      </c>
      <c r="D349" s="10" t="str">
        <f t="shared" si="33"/>
        <v/>
      </c>
      <c r="E349" s="1" t="str">
        <f t="shared" si="35"/>
        <v/>
      </c>
      <c r="F349" s="12" t="str">
        <f t="shared" si="34"/>
        <v/>
      </c>
    </row>
    <row r="350" spans="1:6">
      <c r="A350" s="6" t="str">
        <f t="shared" si="30"/>
        <v/>
      </c>
      <c r="B350" s="5" t="str">
        <f t="shared" si="31"/>
        <v/>
      </c>
      <c r="C350" s="5" t="str">
        <f t="shared" si="32"/>
        <v/>
      </c>
      <c r="D350" s="10" t="str">
        <f t="shared" si="33"/>
        <v/>
      </c>
      <c r="E350" s="1" t="str">
        <f t="shared" si="35"/>
        <v/>
      </c>
      <c r="F350" s="12" t="str">
        <f t="shared" si="34"/>
        <v/>
      </c>
    </row>
    <row r="351" spans="1:6">
      <c r="A351" s="6" t="str">
        <f t="shared" si="30"/>
        <v/>
      </c>
      <c r="B351" s="5" t="str">
        <f t="shared" si="31"/>
        <v/>
      </c>
      <c r="C351" s="5" t="str">
        <f t="shared" si="32"/>
        <v/>
      </c>
      <c r="D351" s="10" t="str">
        <f t="shared" si="33"/>
        <v/>
      </c>
      <c r="E351" s="1" t="str">
        <f t="shared" si="35"/>
        <v/>
      </c>
      <c r="F351" s="12" t="str">
        <f t="shared" si="34"/>
        <v/>
      </c>
    </row>
    <row r="352" spans="1:6">
      <c r="A352" s="6" t="str">
        <f t="shared" si="30"/>
        <v/>
      </c>
      <c r="B352" s="5" t="str">
        <f t="shared" si="31"/>
        <v/>
      </c>
      <c r="C352" s="5" t="str">
        <f t="shared" si="32"/>
        <v/>
      </c>
      <c r="D352" s="10" t="str">
        <f t="shared" si="33"/>
        <v/>
      </c>
      <c r="E352" s="1" t="str">
        <f t="shared" si="35"/>
        <v/>
      </c>
      <c r="F352" s="12" t="str">
        <f t="shared" si="34"/>
        <v/>
      </c>
    </row>
    <row r="353" spans="1:6">
      <c r="A353" s="6" t="str">
        <f t="shared" si="30"/>
        <v/>
      </c>
      <c r="B353" s="5" t="str">
        <f t="shared" si="31"/>
        <v/>
      </c>
      <c r="C353" s="5" t="str">
        <f t="shared" si="32"/>
        <v/>
      </c>
      <c r="D353" s="10" t="str">
        <f t="shared" si="33"/>
        <v/>
      </c>
      <c r="E353" s="1" t="str">
        <f t="shared" si="35"/>
        <v/>
      </c>
      <c r="F353" s="12" t="str">
        <f t="shared" si="34"/>
        <v/>
      </c>
    </row>
    <row r="354" spans="1:6">
      <c r="A354" s="6" t="str">
        <f t="shared" si="30"/>
        <v/>
      </c>
      <c r="B354" s="5" t="str">
        <f t="shared" si="31"/>
        <v/>
      </c>
      <c r="C354" s="5" t="str">
        <f t="shared" si="32"/>
        <v/>
      </c>
      <c r="D354" s="10" t="str">
        <f t="shared" si="33"/>
        <v/>
      </c>
      <c r="E354" s="1" t="str">
        <f t="shared" si="35"/>
        <v/>
      </c>
      <c r="F354" s="12" t="str">
        <f t="shared" si="34"/>
        <v/>
      </c>
    </row>
    <row r="355" spans="1:6">
      <c r="A355" s="6" t="str">
        <f t="shared" si="30"/>
        <v/>
      </c>
      <c r="B355" s="5" t="str">
        <f t="shared" si="31"/>
        <v/>
      </c>
      <c r="C355" s="5" t="str">
        <f t="shared" si="32"/>
        <v/>
      </c>
      <c r="D355" s="10" t="str">
        <f t="shared" si="33"/>
        <v/>
      </c>
      <c r="E355" s="1" t="str">
        <f t="shared" si="35"/>
        <v/>
      </c>
      <c r="F355" s="12" t="str">
        <f t="shared" si="34"/>
        <v/>
      </c>
    </row>
    <row r="356" spans="1:6">
      <c r="A356" s="6" t="str">
        <f t="shared" si="30"/>
        <v/>
      </c>
      <c r="B356" s="5" t="str">
        <f t="shared" si="31"/>
        <v/>
      </c>
      <c r="C356" s="5" t="str">
        <f t="shared" si="32"/>
        <v/>
      </c>
      <c r="D356" s="10" t="str">
        <f t="shared" si="33"/>
        <v/>
      </c>
      <c r="E356" s="1" t="str">
        <f t="shared" si="35"/>
        <v/>
      </c>
      <c r="F356" s="12" t="str">
        <f t="shared" si="34"/>
        <v/>
      </c>
    </row>
    <row r="357" spans="1:6">
      <c r="A357" s="6" t="str">
        <f t="shared" si="30"/>
        <v/>
      </c>
      <c r="B357" s="5" t="str">
        <f t="shared" si="31"/>
        <v/>
      </c>
      <c r="C357" s="5" t="str">
        <f t="shared" si="32"/>
        <v/>
      </c>
      <c r="D357" s="10" t="str">
        <f t="shared" si="33"/>
        <v/>
      </c>
      <c r="E357" s="1" t="str">
        <f t="shared" si="35"/>
        <v/>
      </c>
      <c r="F357" s="12" t="str">
        <f t="shared" si="34"/>
        <v/>
      </c>
    </row>
    <row r="358" spans="1:6">
      <c r="A358" s="6" t="str">
        <f t="shared" si="30"/>
        <v/>
      </c>
      <c r="B358" s="5" t="str">
        <f t="shared" si="31"/>
        <v/>
      </c>
      <c r="C358" s="5" t="str">
        <f t="shared" si="32"/>
        <v/>
      </c>
      <c r="D358" s="10" t="str">
        <f t="shared" si="33"/>
        <v/>
      </c>
      <c r="E358" s="1" t="str">
        <f t="shared" si="35"/>
        <v/>
      </c>
      <c r="F358" s="12" t="str">
        <f t="shared" si="34"/>
        <v/>
      </c>
    </row>
    <row r="359" spans="1:6">
      <c r="A359" s="6" t="str">
        <f t="shared" si="30"/>
        <v/>
      </c>
      <c r="B359" s="5" t="str">
        <f t="shared" si="31"/>
        <v/>
      </c>
      <c r="C359" s="5" t="str">
        <f t="shared" si="32"/>
        <v/>
      </c>
      <c r="D359" s="10" t="str">
        <f t="shared" si="33"/>
        <v/>
      </c>
      <c r="E359" s="1" t="str">
        <f t="shared" si="35"/>
        <v/>
      </c>
      <c r="F359" s="12" t="str">
        <f t="shared" si="34"/>
        <v/>
      </c>
    </row>
  </sheetData>
  <mergeCells count="2">
    <mergeCell ref="D1:E1"/>
    <mergeCell ref="A1:B1"/>
  </mergeCells>
  <dataValidations count="1">
    <dataValidation type="list" allowBlank="1" showInputMessage="1" showErrorMessage="1" sqref="B7:B9">
      <formula1>$L$1:$L$4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2012-03-16T09:05:43Z</dcterms:created>
  <dcterms:modified xsi:type="dcterms:W3CDTF">2012-03-19T09:44:48Z</dcterms:modified>
</cp:coreProperties>
</file>