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9140" windowHeight="10845" activeTab="2"/>
  </bookViews>
  <sheets>
    <sheet name="Including GEEFORCE" sheetId="7" r:id="rId1"/>
    <sheet name="Excluding GEEFORCE" sheetId="6" r:id="rId2"/>
    <sheet name="Data" sheetId="1" r:id="rId3"/>
    <sheet name="Questions" sheetId="2" r:id="rId4"/>
  </sheets>
  <definedNames>
    <definedName name="_xlnm._FilterDatabase" localSheetId="2" hidden="1">Data!$A$3:$C$3</definedName>
  </definedNames>
  <calcPr calcId="145621"/>
  <pivotCaches>
    <pivotCache cacheId="16" r:id="rId5"/>
  </pivotCaches>
</workbook>
</file>

<file path=xl/calcChain.xml><?xml version="1.0" encoding="utf-8"?>
<calcChain xmlns="http://schemas.openxmlformats.org/spreadsheetml/2006/main">
  <c r="L122" i="1" l="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 r="K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I1" i="1"/>
  <c r="I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H122" i="1" l="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alcChain>
</file>

<file path=xl/comments1.xml><?xml version="1.0" encoding="utf-8"?>
<comments xmlns="http://schemas.openxmlformats.org/spreadsheetml/2006/main">
  <authors>
    <author>Prashant Pednekar,</author>
  </authors>
  <commentList>
    <comment ref="J2" authorId="0">
      <text>
        <r>
          <rPr>
            <b/>
            <sz val="9"/>
            <color indexed="81"/>
            <rFont val="Tahoma"/>
            <family val="2"/>
          </rPr>
          <t>Prashant Pednekar,:</t>
        </r>
        <r>
          <rPr>
            <sz val="9"/>
            <color indexed="81"/>
            <rFont val="Tahoma"/>
            <family val="2"/>
          </rPr>
          <t xml:space="preserve">
Three month data is not enough to indentity the SKU Require larger stock..
I am giving you the list of Max sale per monht </t>
        </r>
      </text>
    </comment>
  </commentList>
</comments>
</file>

<file path=xl/sharedStrings.xml><?xml version="1.0" encoding="utf-8"?>
<sst xmlns="http://schemas.openxmlformats.org/spreadsheetml/2006/main" count="805" uniqueCount="339">
  <si>
    <t>Description</t>
  </si>
  <si>
    <t>Bin Reference</t>
  </si>
  <si>
    <t>Jan 2015 (Units)</t>
  </si>
  <si>
    <t>Feb 2015 (Units)</t>
  </si>
  <si>
    <t>Mar 2015 (Units)</t>
  </si>
  <si>
    <t>Current Stock</t>
  </si>
  <si>
    <t>SR71617</t>
  </si>
  <si>
    <t>MARVEL NOTEBOOK A4 (CDU OF 13)</t>
  </si>
  <si>
    <t>C01A3/CON5/GFORCE</t>
  </si>
  <si>
    <t>SR71618</t>
  </si>
  <si>
    <t>MARVEL NOTEBOOK A5 (CDU OF10)</t>
  </si>
  <si>
    <t>C01A2/GEEFORCE</t>
  </si>
  <si>
    <t>SR71618AM</t>
  </si>
  <si>
    <t>MARVEL A5 NOTEBOOKS - AMAZON STOCK</t>
  </si>
  <si>
    <t>D10A2-4</t>
  </si>
  <si>
    <t>SR71619</t>
  </si>
  <si>
    <t>MARVEL NOTEBOOK A7 (CDU OF 26)</t>
  </si>
  <si>
    <t>C04B2</t>
  </si>
  <si>
    <t>SR71634</t>
  </si>
  <si>
    <t>MARVEL PENCIL CASE (CDU OF 6)</t>
  </si>
  <si>
    <t>Endof Caisle</t>
  </si>
  <si>
    <t>GEEFORCE</t>
  </si>
  <si>
    <t>SR71635</t>
  </si>
  <si>
    <t>MARVEL STATIONERY SET (CDU OF 12)</t>
  </si>
  <si>
    <t>D04B3/F06C1/I4D2</t>
  </si>
  <si>
    <t>SR71636</t>
  </si>
  <si>
    <t>MARVEL COMIC STRIP A5 NOTEBOOK (CDU OF 10)</t>
  </si>
  <si>
    <t>D08A1/B4D3/B8C1/G5E1</t>
  </si>
  <si>
    <t>SR71639</t>
  </si>
  <si>
    <t>MARVEL MONTAGE A5 NOTEBOOK (CDU OF 10)</t>
  </si>
  <si>
    <t>D09A1/CON5</t>
  </si>
  <si>
    <t>SR71644</t>
  </si>
  <si>
    <t>MARVEL SPIDERMAN PENCIL CASE (RECTANGLE) (CDU OF 9)</t>
  </si>
  <si>
    <t>End Of Aisle C</t>
  </si>
  <si>
    <t>SR71646</t>
  </si>
  <si>
    <t>MARVEL MONTAGE PENCIL CASE (TUBULAR) (CDU OF 6)</t>
  </si>
  <si>
    <t>End of C aisle/geefo</t>
  </si>
  <si>
    <t>SR71648</t>
  </si>
  <si>
    <t>DC SUPERMAN NO.1 A5 NOTEBOOK (CDU OF 10)</t>
  </si>
  <si>
    <t>C02A2</t>
  </si>
  <si>
    <t>SR71651</t>
  </si>
  <si>
    <t>DC WONDERWOMAN A5 NOTEBOOK (CDU OF 10)</t>
  </si>
  <si>
    <t>D06A1</t>
  </si>
  <si>
    <t>SR71671</t>
  </si>
  <si>
    <t>MARVEL NOTEBOOK COMIC STRIP A4 (CDU OF 13)</t>
  </si>
  <si>
    <t>D10A1/D03C1/CON3</t>
  </si>
  <si>
    <t>SR71672</t>
  </si>
  <si>
    <t>MARVEL NOTEBOOK MONTAGE  A4 (CDU OF 13)</t>
  </si>
  <si>
    <t>C02A1/B05C</t>
  </si>
  <si>
    <t>SR71684</t>
  </si>
  <si>
    <t>BIG BANG THEORY A5 BAZINGA GREEN  (CDU OF 10)</t>
  </si>
  <si>
    <t>C02A3/M03D1</t>
  </si>
  <si>
    <t>SR71688</t>
  </si>
  <si>
    <t>MARVEL RING BINDER (CDU OF 8)</t>
  </si>
  <si>
    <t>C02B3/GF/CON6</t>
  </si>
  <si>
    <t>SR71691</t>
  </si>
  <si>
    <t>MARVEL MONTAGE RING BINDER (CDU OF 8)</t>
  </si>
  <si>
    <t>C03B3/M06D3/GF</t>
  </si>
  <si>
    <t>SR71692</t>
  </si>
  <si>
    <t>MARVEL MONTAGE MEMO BLOCK (CDU OF 6)</t>
  </si>
  <si>
    <t>C01B3/I04E4/K05C3</t>
  </si>
  <si>
    <t>SR71693</t>
  </si>
  <si>
    <t>MARVEL MONTAGE STAT SET (CDU OF 12)</t>
  </si>
  <si>
    <t>C02B1/J01E1/C02C7-8</t>
  </si>
  <si>
    <t>SR71694</t>
  </si>
  <si>
    <t>MARVEL FACES A4 (CDU OF 13)</t>
  </si>
  <si>
    <t>D04A4/E02D3/E03E1-4</t>
  </si>
  <si>
    <t>SR71695</t>
  </si>
  <si>
    <t>MARVEL FACES A5 (CDU OF 10)</t>
  </si>
  <si>
    <t>D05A2/GEEFORCE/CON6</t>
  </si>
  <si>
    <t>SR71696</t>
  </si>
  <si>
    <t>MARVEL FACE PENCIL CASE (CDU OF 6)</t>
  </si>
  <si>
    <t>End of Aisle C/con16</t>
  </si>
  <si>
    <t>SR71697</t>
  </si>
  <si>
    <t>MARVEL FACES RING BINDER (CDU OF 8)</t>
  </si>
  <si>
    <t>D05B4/M9D4/L2D3/L3C</t>
  </si>
  <si>
    <t>SR71698</t>
  </si>
  <si>
    <t>MARVEL FACES MEMO BLOCK (CDU OF 6)</t>
  </si>
  <si>
    <t>C01B2/M05C1/L05D3</t>
  </si>
  <si>
    <t>SR71699</t>
  </si>
  <si>
    <t>MARVEL FACES STAT SET (CDU OF 12)</t>
  </si>
  <si>
    <t>C05B2/B05C1/GEEFORCE</t>
  </si>
  <si>
    <t>SR71702</t>
  </si>
  <si>
    <t>BREAKING BAD - I AM THE ONE WHO KNOCKS- A5 (CDU OF 10)</t>
  </si>
  <si>
    <t>D04A2-3</t>
  </si>
  <si>
    <t>SR71705</t>
  </si>
  <si>
    <t>ANCHORMAN - CHANNEL 4 NEWS TEAM - A5 (CDU OF 10)</t>
  </si>
  <si>
    <t>C03B1/M10C3/M2D1</t>
  </si>
  <si>
    <t>SR71707</t>
  </si>
  <si>
    <t>Marvel Retro - Outline A5 notebook (CDU OF 10)</t>
  </si>
  <si>
    <t>D06A4/GEEFORCE</t>
  </si>
  <si>
    <t>SR71708</t>
  </si>
  <si>
    <t>Marvel Retro - Aligned A4 notebook (CDU OF 13)</t>
  </si>
  <si>
    <t>D04A1/CON3</t>
  </si>
  <si>
    <t>SR71709</t>
  </si>
  <si>
    <t>MARVEL RETRO - MONTAGE PEN AND PENCIL SET (CDU OF 12)</t>
  </si>
  <si>
    <t>D04B1/B4C4</t>
  </si>
  <si>
    <t>SR71712</t>
  </si>
  <si>
    <t>MARVEL RETRO - STICKY BLOCK (CDU OF 24)</t>
  </si>
  <si>
    <t>C01B1/I03D3</t>
  </si>
  <si>
    <t>SR71713</t>
  </si>
  <si>
    <t>MARVEL RETRO - MULTICOLOURED PEN (CDU OF 8)</t>
  </si>
  <si>
    <t>D05B2</t>
  </si>
  <si>
    <t>SR71714</t>
  </si>
  <si>
    <t>MARVEL RETRO - A5 NOTEBOOK (CDU OF 10)</t>
  </si>
  <si>
    <t>D05A1/GEEFORCE</t>
  </si>
  <si>
    <t>SR71715</t>
  </si>
  <si>
    <t>MARVEL RETRO - STATIONERY SET (CDU OF 12)</t>
  </si>
  <si>
    <t>D05B1/F03F4/</t>
  </si>
  <si>
    <t>SR71716</t>
  </si>
  <si>
    <t>MARVEL RETRO - PENCIL CASE (CDU OF 6)</t>
  </si>
  <si>
    <t>End of Aisle C/B05D4</t>
  </si>
  <si>
    <t>SR71717</t>
  </si>
  <si>
    <t>MARVEL RETRO - COLOURING PENCIL TUBE (CDU OF 10)</t>
  </si>
  <si>
    <t>C05B3/B06C4/GEEFORCE</t>
  </si>
  <si>
    <t>SR71718</t>
  </si>
  <si>
    <t>MARVEL RETRO - FILLED PENCIL CASE (CDU OF 4)</t>
  </si>
  <si>
    <t>C05B1</t>
  </si>
  <si>
    <t>SR71719</t>
  </si>
  <si>
    <t>MARVEL RETRO - A4 NOTEBOOK (CDU OF 13)</t>
  </si>
  <si>
    <t>D05A4/M2C2/L4C2</t>
  </si>
  <si>
    <t>SR71720</t>
  </si>
  <si>
    <t>MARVEL PU A5 NOTEBOOK (CDU OF 10)</t>
  </si>
  <si>
    <t>C05A2/M1D3/I1D1/I5D4</t>
  </si>
  <si>
    <t>SR71733</t>
  </si>
  <si>
    <t>FAMILY GUY LINE UP PENCIL CASE (CDU OF 6)</t>
  </si>
  <si>
    <t>End of aisle C</t>
  </si>
  <si>
    <t>SR71734</t>
  </si>
  <si>
    <t>STAR WARS - JEDI SYMBOL (WIRO BOUND) (CDU OF 10)</t>
  </si>
  <si>
    <t>D07A3/CON3</t>
  </si>
  <si>
    <t>SR71735</t>
  </si>
  <si>
    <t>STAR WARS - EMPIRE SYMBOL (WIRO BOUND) (CDU OF 10)</t>
  </si>
  <si>
    <t>D07A2/B4C1/B5C1/D1C2</t>
  </si>
  <si>
    <t>SR71736</t>
  </si>
  <si>
    <t>STAR WARS - STORMTROOPER A5 (CDU OF 10)</t>
  </si>
  <si>
    <t>C01A1/M4C3/M7D1/B1F4</t>
  </si>
  <si>
    <t>SR71740</t>
  </si>
  <si>
    <t>STAR WARS - CHOOSE A SIDE A5 NOTEBOOK (CDU OF 10)</t>
  </si>
  <si>
    <t>D09B3/D10F/M7D3/M8D3</t>
  </si>
  <si>
    <t>SR71741</t>
  </si>
  <si>
    <t>STAR WARS - A NEW HOPE A5 NOTEBOOK (CDU OF 10)</t>
  </si>
  <si>
    <t>D10B3/M8D2/B4C</t>
  </si>
  <si>
    <t>SR71748</t>
  </si>
  <si>
    <t>SUPERMAN A5 PU NOTEBOOK (CDU OF 10)</t>
  </si>
  <si>
    <t>C04A3/G09D1/I08D1</t>
  </si>
  <si>
    <t>SR71749</t>
  </si>
  <si>
    <t>BATMAN  A5 PU NOTEBOOK (CDU OF 10)</t>
  </si>
  <si>
    <t>C04A2/I09D1/J08D1</t>
  </si>
  <si>
    <t>SR71757</t>
  </si>
  <si>
    <t>STAR WARS - A NEW HOPE A4 NOTEBOOK (CDU OF 13)</t>
  </si>
  <si>
    <t>C03A2/B06C2/GEEFORCE</t>
  </si>
  <si>
    <t>SR71758</t>
  </si>
  <si>
    <t>STAR WARS - LIGHTSABER TUBULAR PENCIL CASE (CDU OF</t>
  </si>
  <si>
    <t>End of aisle C/CON16</t>
  </si>
  <si>
    <t>SR71759</t>
  </si>
  <si>
    <t>STAR WARS - A NEW HOPE FLAT PENCIL CASE (CDU OF 12)</t>
  </si>
  <si>
    <t>D08B3/GEEFORCE</t>
  </si>
  <si>
    <t>SR71760</t>
  </si>
  <si>
    <t>STAR WARS - A NEW HOPE STATIONERY SET (CDU OF 12)</t>
  </si>
  <si>
    <t>C03B5/B6D2/E1E1/GF</t>
  </si>
  <si>
    <t>SR71763</t>
  </si>
  <si>
    <t>STAR WARS - A NEW HOPE FILLED PENCIL CASE (CDU OF 4)</t>
  </si>
  <si>
    <t>D09A2/B3F1/J1D1/B2F</t>
  </si>
  <si>
    <t>SR71764</t>
  </si>
  <si>
    <t>STAR WARS - LIGHTSABER PENCIL TUBE (CDU OF 10)</t>
  </si>
  <si>
    <t>D06B3/B06C1/J1E3/GF</t>
  </si>
  <si>
    <t>SR71765</t>
  </si>
  <si>
    <t>STAR WARS - A NEW HOPE RINGBINDER (CDU OF 8)</t>
  </si>
  <si>
    <t>D07B3/M6D1/GEEFORCE</t>
  </si>
  <si>
    <t>SR71776</t>
  </si>
  <si>
    <t>BATMAN A5 (CDU OF 10)</t>
  </si>
  <si>
    <t>D10B2/M09C3</t>
  </si>
  <si>
    <t>SR71778</t>
  </si>
  <si>
    <t>SUPERMAN A5 (CDU OF 10)</t>
  </si>
  <si>
    <t>D10B1/M05D3</t>
  </si>
  <si>
    <t>SR71779</t>
  </si>
  <si>
    <t>BIG BANG THEORY - LIVE LONG A5 (CDU OF 10)</t>
  </si>
  <si>
    <t>D09A3/D01C2/G09D3</t>
  </si>
  <si>
    <t>SR71780</t>
  </si>
  <si>
    <t>BIG BANG THEORY - COMIC STANDARD A5 (CDU OF 10)</t>
  </si>
  <si>
    <t>D09B2/M10D1/M8C1</t>
  </si>
  <si>
    <t>SR71782</t>
  </si>
  <si>
    <t>BREAKING BAD A5 PU NOTEBOOK (CDU OF 10)</t>
  </si>
  <si>
    <t>C04A1/F06E3/F06C3</t>
  </si>
  <si>
    <t>SR71795</t>
  </si>
  <si>
    <t>STAR WARS STATIONERY SET (CDU OF 12)</t>
  </si>
  <si>
    <t>D07B1/K06D1/G10D1</t>
  </si>
  <si>
    <t>SR71796</t>
  </si>
  <si>
    <t>STAR WARS 3D STORMTROOPER LENTICULAR A5 NOTEBOOK (CDU OF 10)</t>
  </si>
  <si>
    <t>D09B1/B2F1/L6C1/M7C</t>
  </si>
  <si>
    <t>SR71799</t>
  </si>
  <si>
    <t>MARVEL - COVER MONTAGE A4 TWIN WIRE (LENTICULAR) (CDU OF 13)</t>
  </si>
  <si>
    <t>C05A3/GEEFORCE</t>
  </si>
  <si>
    <t>SR71800</t>
  </si>
  <si>
    <t>MARVEL  A5 LENTICULAR NOTEBOOK (CDU OF 10)</t>
  </si>
  <si>
    <t>C03A3/B06C3/GEEFORCE</t>
  </si>
  <si>
    <t>SR71801</t>
  </si>
  <si>
    <t>MARIO - A5 PU NOTEBOOK (CDU OF 10)</t>
  </si>
  <si>
    <t>C05A1/G08D1/J03D1</t>
  </si>
  <si>
    <t>SR71821</t>
  </si>
  <si>
    <t>SUPERMAN FLAT PVC PENCIL CASE (CDU OF 12)</t>
  </si>
  <si>
    <t>C04B3/I09D1</t>
  </si>
  <si>
    <t>SR71838</t>
  </si>
  <si>
    <t>BATMAN - RETRO A5  (BUDGET) - CDU OF 15</t>
  </si>
  <si>
    <t>C03A1/B06C/GEEFORC E</t>
  </si>
  <si>
    <t>SR71839</t>
  </si>
  <si>
    <t>BATMAN - RETRO (BUDGET) PENCIL CASE</t>
  </si>
  <si>
    <t>D04B4/I07E3</t>
  </si>
  <si>
    <t>SR71849</t>
  </si>
  <si>
    <t>FROZEN ACCESSORIES GIFT SET  - NOTEBOOK, KEYCHAIN,</t>
  </si>
  <si>
    <t>C03B2/B05C1/geeforce</t>
  </si>
  <si>
    <t>Sales</t>
  </si>
  <si>
    <t>What is the best selling sku over the 3 months?</t>
  </si>
  <si>
    <t>Information</t>
  </si>
  <si>
    <t>Stock of Stationery is held on the main Pyramid site (location references stand with "C and D" and End of Aisle C. A second stock is held at GEEFORCE which is an external warehouse. Ideally we want that site to hold the bulk stock from which will will then replenish the Pyramid locations.</t>
  </si>
  <si>
    <t>We want to hold 1 months stock on site and the rest at GEEFORCE.</t>
  </si>
  <si>
    <t>2.a</t>
  </si>
  <si>
    <t>2.b</t>
  </si>
  <si>
    <t>Identify the skus that we currently hold too much stock on site</t>
  </si>
  <si>
    <t>Identify the skus that require a larger stock on site</t>
  </si>
  <si>
    <t>PEN005</t>
  </si>
  <si>
    <t xml:space="preserve">DELE-TESCO B.T.S-PEN PRINCE FIG (4 FIG x 3=12 ) </t>
  </si>
  <si>
    <t>SR71635A</t>
  </si>
  <si>
    <t>MARVEL STATIONERY SET - ASDA STOCK</t>
  </si>
  <si>
    <t>SR71639A</t>
  </si>
  <si>
    <t>MARVEL MONTAGE A5 NOTEBOOK (ASDA STOCK)</t>
  </si>
  <si>
    <t>SR71639W</t>
  </si>
  <si>
    <t xml:space="preserve">MARVEL MONTAGE HARDCOVER A5 WIRO NOTEBOOK (CDU OF </t>
  </si>
  <si>
    <t>SR71646A</t>
  </si>
  <si>
    <t>MARVEL MONTAGE PENCIL CASE</t>
  </si>
  <si>
    <t>SR71646W</t>
  </si>
  <si>
    <t>MARVEL MONTAGE PU BARREL PENCIL CASE</t>
  </si>
  <si>
    <t>SR71684A</t>
  </si>
  <si>
    <t>DELE -BIG BANG THEORY A5 BAZINGA GREEN(ASDA STOCK)</t>
  </si>
  <si>
    <t>SR71685S</t>
  </si>
  <si>
    <t>DELE - BIG BANG THEORY A5 FRIENDSHIP(SAINSBURY ST</t>
  </si>
  <si>
    <t>SR71686A</t>
  </si>
  <si>
    <t>DELE - MARVEL FILLED PENCIL CASE FDSU</t>
  </si>
  <si>
    <t>SR71686T</t>
  </si>
  <si>
    <t>DELE -MARVEL FILLED PENCIL CASE(TESCO STOCK)</t>
  </si>
  <si>
    <t>SR71687W</t>
  </si>
  <si>
    <t>MARVEL COLOURING PENCIL TUBE (CDU OF 10)</t>
  </si>
  <si>
    <t>SR71691A</t>
  </si>
  <si>
    <t>SR71691W</t>
  </si>
  <si>
    <t>MARVEL MONTAGE A4 RINGBINDER (CDU OF 8)</t>
  </si>
  <si>
    <t>SR71692A</t>
  </si>
  <si>
    <t>MARVEL MONTAGE MEMO BLOCK</t>
  </si>
  <si>
    <t>SR71692W</t>
  </si>
  <si>
    <t>MARVEL MONTAGE CHUNKY MEMO BLOCK</t>
  </si>
  <si>
    <t>SR71693A</t>
  </si>
  <si>
    <t>MARVEL MONTAGE STAT SET</t>
  </si>
  <si>
    <t>SR71693W</t>
  </si>
  <si>
    <t>MARVEL MONTAGE STATIONERY SET (CDU OF 12)</t>
  </si>
  <si>
    <t>SR71697A</t>
  </si>
  <si>
    <t>MARVEL FACES RING BINDER</t>
  </si>
  <si>
    <t>SR71698A</t>
  </si>
  <si>
    <t>MARVEL FACES MEMO BLOCK</t>
  </si>
  <si>
    <t>SR71709W</t>
  </si>
  <si>
    <t>MARVEL MONTAGE 3 PEN/PENCIL SET</t>
  </si>
  <si>
    <t>SR71713W</t>
  </si>
  <si>
    <t>MARVEL MULTI COLOUR PEN</t>
  </si>
  <si>
    <t>SR71717S</t>
  </si>
  <si>
    <t>MARVEL POSTER TUBE – MONTAGE VERSION  - SAINSBURYS</t>
  </si>
  <si>
    <t>SR71720A</t>
  </si>
  <si>
    <t>MARVEL PU NOTEBOOK ASDA STOCK</t>
  </si>
  <si>
    <t>SR71721T</t>
  </si>
  <si>
    <t>MARVEL RETRO - COVER ICONS A5 NOTEBOOK - TESCO</t>
  </si>
  <si>
    <t>SR71723T</t>
  </si>
  <si>
    <t>MARVEL RETRO - COVER ICONS STATIONERY SET - TESCO</t>
  </si>
  <si>
    <t>SR71724T</t>
  </si>
  <si>
    <t>MARVEL RETRO - COVER ICONS PENCIL CASE - TESCO</t>
  </si>
  <si>
    <t>SR71739S</t>
  </si>
  <si>
    <t>MARVEL A5 NOTEBOOK - SAINSBURYS STOCK</t>
  </si>
  <si>
    <t>SR71757A</t>
  </si>
  <si>
    <t>STAR WARS -  A4 NOTEBOOK - ASDA STOCK</t>
  </si>
  <si>
    <t>SR71758A</t>
  </si>
  <si>
    <t>STAR WARES - PENCIL CASE - ASDA STOCK</t>
  </si>
  <si>
    <t>SR71758T</t>
  </si>
  <si>
    <t>STAR WARS LIGHTSABER PENCIL CASE (TESCO)</t>
  </si>
  <si>
    <t>SR71765A</t>
  </si>
  <si>
    <t>STAR WARS - RINGBINDER - ASDA STOCK</t>
  </si>
  <si>
    <t>SR71795T</t>
  </si>
  <si>
    <t>STAR WARS STATIONERY SET - TESCO STOCK</t>
  </si>
  <si>
    <t>SR71796S</t>
  </si>
  <si>
    <t>STAR WARS A5 NOTEBOOK (LENTICULAR) - SAINSBURYS ST</t>
  </si>
  <si>
    <t>SR71796T</t>
  </si>
  <si>
    <t>STAR WARS 3D NOTEBOOK -TESCO</t>
  </si>
  <si>
    <t>SR71799T</t>
  </si>
  <si>
    <t>MARVEL - COVER MONTAGE A4 (LENTICULAR) - TESCO STO</t>
  </si>
  <si>
    <t>SR71860A</t>
  </si>
  <si>
    <t>MINION PROJECT BOOK (SHOCKED MINION)  - ASDA STOCK</t>
  </si>
  <si>
    <t>SR71860T</t>
  </si>
  <si>
    <t xml:space="preserve">DESPICABLE ME A5 PROJECT NOTEBOOK - TESCO </t>
  </si>
  <si>
    <t>SR71862A</t>
  </si>
  <si>
    <t>MINION A5 LENTICULAR NOTEBOOK  - ASDA STOCK</t>
  </si>
  <si>
    <t>SR71863A</t>
  </si>
  <si>
    <t>DESPICABLE ME (A6 DIECUT DAVE MINION NOTEBOOK)</t>
  </si>
  <si>
    <t>SR71863S</t>
  </si>
  <si>
    <t>DESPICABLE ME (A6 DIECUT DAVE MINION NOTEBOOK) - S</t>
  </si>
  <si>
    <t>SR71864A</t>
  </si>
  <si>
    <t xml:space="preserve">DESPICABLE ME (MANY MINIONS MEMO BLOCK) </t>
  </si>
  <si>
    <t>SR71865A</t>
  </si>
  <si>
    <t>MINIONTUBULAR PENCIL CASE  - ASDA STOCK</t>
  </si>
  <si>
    <t>SR71865S</t>
  </si>
  <si>
    <t>DESPICABLE ME (MANY MINIONS TUBULAR PENCIL CASE) -</t>
  </si>
  <si>
    <t>SR71865T</t>
  </si>
  <si>
    <t>DESPICABLE ME (MANY MINIONS PENCIL CASE) - TESCO</t>
  </si>
  <si>
    <t>SR71878T</t>
  </si>
  <si>
    <t>CATS A5 NOTEBOOK - TESCO STOCK</t>
  </si>
  <si>
    <t>SR71879S</t>
  </si>
  <si>
    <t>MARVEL STATIONERY SET HEAT SENSITIVE  - SAINSBURYS</t>
  </si>
  <si>
    <t>SR71880S</t>
  </si>
  <si>
    <t>MARVEL 6 COLOUR PEN - SAINSBURYS STOCK</t>
  </si>
  <si>
    <t>SR71881S</t>
  </si>
  <si>
    <t>MARVEL PEN SET - SAINSBURYS STOCK</t>
  </si>
  <si>
    <t>SR71882S</t>
  </si>
  <si>
    <t>MARVEL A4 NOTEBOOK - SAINSBURYS STOCK</t>
  </si>
  <si>
    <t>SR71884S</t>
  </si>
  <si>
    <t>MARVEL FILLED PENCIL CASE - SAINSBURYS STOCK</t>
  </si>
  <si>
    <t>SR71894S</t>
  </si>
  <si>
    <t>MARVEL - B &amp; W RECTANGULAR  PENCIL CASE - SAINS</t>
  </si>
  <si>
    <t>SR71900T</t>
  </si>
  <si>
    <t>DESPICABLE ME JOTTER SET - TESCO</t>
  </si>
  <si>
    <t>SKU</t>
  </si>
  <si>
    <t>Where a location reference looks like this, it means that it is held over 3 locations with the first locations being the pick location D05A4/M2C2/L4C2</t>
  </si>
  <si>
    <t>Where we have either too much stock or not enough stock on site, how many units do we need to adjust the stock by to get to the optimal stock level?</t>
  </si>
  <si>
    <t>Total Sale</t>
  </si>
  <si>
    <t>Best SKU</t>
  </si>
  <si>
    <t>Grand Total</t>
  </si>
  <si>
    <t>Sum of Feb 2015 (Units)</t>
  </si>
  <si>
    <t>Sum of Mar 2015 (Units)</t>
  </si>
  <si>
    <t>Sum of Jan 2015 (Units)</t>
  </si>
  <si>
    <t>Sum of Total Sale</t>
  </si>
  <si>
    <t>Discontinue</t>
  </si>
  <si>
    <t>(All)</t>
  </si>
  <si>
    <t>(Multiple Items)</t>
  </si>
  <si>
    <t>High Selling Items</t>
  </si>
  <si>
    <r>
      <t>Where we have either too much stock or not enough stock on site, how many units do we need to adjust the stock by to get to the optimal stock level?</t>
    </r>
    <r>
      <rPr>
        <sz val="11"/>
        <color rgb="FFFF0000"/>
        <rFont val="Calibri"/>
        <family val="2"/>
        <scheme val="minor"/>
      </rPr>
      <t xml:space="preserve"> How much to replenish</t>
    </r>
  </si>
  <si>
    <r>
      <t xml:space="preserve">Identify the skus that we currently hold too much stock on site,,, </t>
    </r>
    <r>
      <rPr>
        <sz val="11"/>
        <color rgb="FFFF0000"/>
        <rFont val="Calibri"/>
        <family val="2"/>
        <scheme val="minor"/>
      </rPr>
      <t>Number of Too Much Stock</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</si>
</sst>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1"/>
      <name val="Tahoma"/>
      <family val="2"/>
    </font>
    <font>
      <b/>
      <sz val="9"/>
      <color indexed="81"/>
      <name val="Tahoma"/>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0" fillId="0" borderId="0" xfId="0" applyAlignment="1">
      <alignment wrapText="1"/>
    </xf>
    <xf numFmtId="0" fontId="0" fillId="0" borderId="0" xfId="0" applyAlignment="1">
      <alignment horizontal="right"/>
    </xf>
    <xf numFmtId="0" fontId="0" fillId="0" borderId="0" xfId="0"/>
    <xf numFmtId="0" fontId="0" fillId="0" borderId="0" xfId="0"/>
    <xf numFmtId="0" fontId="0" fillId="0" borderId="0" xfId="0" applyAlignment="1">
      <alignment horizontal="center"/>
    </xf>
    <xf numFmtId="0" fontId="0" fillId="33" borderId="0" xfId="0" applyFill="1"/>
    <xf numFmtId="0" fontId="0" fillId="33" borderId="0" xfId="0" applyFill="1" applyAlignment="1">
      <alignment wrapText="1"/>
    </xf>
    <xf numFmtId="0" fontId="0" fillId="33" borderId="0" xfId="0" applyFill="1" applyAlignment="1">
      <alignment horizontal="center"/>
    </xf>
    <xf numFmtId="0" fontId="16" fillId="33" borderId="0" xfId="0" applyFont="1" applyFill="1" applyAlignment="1">
      <alignment horizontal="center"/>
    </xf>
    <xf numFmtId="0" fontId="0" fillId="34" borderId="0" xfId="0" applyFill="1" applyAlignment="1">
      <alignment horizontal="center"/>
    </xf>
    <xf numFmtId="0" fontId="0" fillId="34" borderId="0" xfId="0" applyFill="1" applyAlignment="1">
      <alignment wrapText="1"/>
    </xf>
    <xf numFmtId="0" fontId="0" fillId="0" borderId="0" xfId="0" pivotButton="1"/>
    <xf numFmtId="0" fontId="0" fillId="0" borderId="0" xfId="0" applyNumberFormat="1"/>
    <xf numFmtId="0" fontId="0" fillId="34" borderId="0" xfId="0" applyNumberFormat="1" applyFill="1"/>
    <xf numFmtId="0" fontId="14" fillId="34" borderId="0" xfId="0" applyFont="1" applyFill="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ill>
        <patternFill patternType="solid">
          <bgColor rgb="FF92D050"/>
        </patternFill>
      </fill>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4</xdr:row>
      <xdr:rowOff>0</xdr:rowOff>
    </xdr:from>
    <xdr:to>
      <xdr:col>19</xdr:col>
      <xdr:colOff>266057</xdr:colOff>
      <xdr:row>21</xdr:row>
      <xdr:rowOff>132929</xdr:rowOff>
    </xdr:to>
    <xdr:pic>
      <xdr:nvPicPr>
        <xdr:cNvPr id="2" name="Picture 1"/>
        <xdr:cNvPicPr>
          <a:picLocks noChangeAspect="1"/>
        </xdr:cNvPicPr>
      </xdr:nvPicPr>
      <xdr:blipFill>
        <a:blip xmlns:r="http://schemas.openxmlformats.org/officeDocument/2006/relationships" r:embed="rId1"/>
        <a:stretch>
          <a:fillRect/>
        </a:stretch>
      </xdr:blipFill>
      <xdr:spPr>
        <a:xfrm>
          <a:off x="11458575" y="1143000"/>
          <a:ext cx="5142857" cy="3371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3</xdr:row>
      <xdr:rowOff>0</xdr:rowOff>
    </xdr:from>
    <xdr:to>
      <xdr:col>19</xdr:col>
      <xdr:colOff>361296</xdr:colOff>
      <xdr:row>18</xdr:row>
      <xdr:rowOff>56738</xdr:rowOff>
    </xdr:to>
    <xdr:pic>
      <xdr:nvPicPr>
        <xdr:cNvPr id="2" name="Picture 1"/>
        <xdr:cNvPicPr>
          <a:picLocks noChangeAspect="1"/>
        </xdr:cNvPicPr>
      </xdr:nvPicPr>
      <xdr:blipFill>
        <a:blip xmlns:r="http://schemas.openxmlformats.org/officeDocument/2006/relationships" r:embed="rId1"/>
        <a:stretch>
          <a:fillRect/>
        </a:stretch>
      </xdr:blipFill>
      <xdr:spPr>
        <a:xfrm>
          <a:off x="11458575" y="571500"/>
          <a:ext cx="5238096" cy="329523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rashant Pednekar," refreshedDate="42110.503701504633" createdVersion="4" refreshedVersion="4" minRefreshableVersion="3" recordCount="120">
  <cacheSource type="worksheet">
    <worksheetSource ref="A2:H122" sheet="Data"/>
  </cacheSource>
  <cacheFields count="8">
    <cacheField name="SKU" numFmtId="0">
      <sharedItems count="120">
        <s v="PEN005"/>
        <s v="SR71635A"/>
        <s v="SR71639A"/>
        <s v="SR71639W"/>
        <s v="SR71646A"/>
        <s v="SR71646W"/>
        <s v="SR71684A"/>
        <s v="SR71685S"/>
        <s v="SR71686A"/>
        <s v="SR71686T"/>
        <s v="SR71687W"/>
        <s v="SR71691A"/>
        <s v="SR71691W"/>
        <s v="SR71692A"/>
        <s v="SR71692W"/>
        <s v="SR71693A"/>
        <s v="SR71693W"/>
        <s v="SR71697A"/>
        <s v="SR71698A"/>
        <s v="SR71709W"/>
        <s v="SR71713W"/>
        <s v="SR71717S"/>
        <s v="SR71720A"/>
        <s v="SR71721T"/>
        <s v="SR71723T"/>
        <s v="SR71724T"/>
        <s v="SR71739S"/>
        <s v="SR71757A"/>
        <s v="SR71758A"/>
        <s v="SR71758T"/>
        <s v="SR71765A"/>
        <s v="SR71795T"/>
        <s v="SR71796S"/>
        <s v="SR71796T"/>
        <s v="SR71799T"/>
        <s v="SR71860A"/>
        <s v="SR71860T"/>
        <s v="SR71862A"/>
        <s v="SR71863A"/>
        <s v="SR71863S"/>
        <s v="SR71864A"/>
        <s v="SR71865A"/>
        <s v="SR71865S"/>
        <s v="SR71865T"/>
        <s v="SR71878T"/>
        <s v="SR71879S"/>
        <s v="SR71880S"/>
        <s v="SR71881S"/>
        <s v="SR71882S"/>
        <s v="SR71884S"/>
        <s v="SR71894S"/>
        <s v="SR71900T"/>
        <s v="SR71736"/>
        <s v="SR71618"/>
        <s v="SR71617"/>
        <s v="SR71712"/>
        <s v="SR71698"/>
        <s v="SR71692"/>
        <s v="SR71672"/>
        <s v="SR71648"/>
        <s v="SR71684"/>
        <s v="SR71693"/>
        <s v="SR71688"/>
        <s v="SR71838"/>
        <s v="SR71757"/>
        <s v="SR71800"/>
        <s v="SR71705"/>
        <s v="SR71849"/>
        <s v="SR71691"/>
        <s v="SR71760"/>
        <s v="SR71782"/>
        <s v="SR71749"/>
        <s v="SR71748"/>
        <s v="SR71619"/>
        <s v="SR71821"/>
        <s v="SR71801"/>
        <s v="SR71720"/>
        <s v="SR71799"/>
        <s v="SR71718"/>
        <s v="SR71699"/>
        <s v="SR71717"/>
        <s v="SR71708"/>
        <s v="SR71702"/>
        <s v="SR71694"/>
        <s v="SR71709"/>
        <s v="SR71635"/>
        <s v="SR71839"/>
        <s v="SR71714"/>
        <s v="SR71695"/>
        <s v="SR71719"/>
        <s v="SR71715"/>
        <s v="SR71713"/>
        <s v="SR71697"/>
        <s v="SR71651"/>
        <s v="SR71707"/>
        <s v="SR71764"/>
        <s v="SR71735"/>
        <s v="SR71734"/>
        <s v="SR71795"/>
        <s v="SR71765"/>
        <s v="SR71636"/>
        <s v="SR71759"/>
        <s v="SR71639"/>
        <s v="SR71763"/>
        <s v="SR71779"/>
        <s v="SR71796"/>
        <s v="SR71780"/>
        <s v="SR71740"/>
        <s v="SR71671"/>
        <s v="SR71618AM"/>
        <s v="SR71778"/>
        <s v="SR71776"/>
        <s v="SR71741"/>
        <s v="SR71644"/>
        <s v="SR71733"/>
        <s v="SR71716"/>
        <s v="SR71696"/>
        <s v="SR71758"/>
        <s v="SR71646"/>
        <s v="SR71634"/>
      </sharedItems>
    </cacheField>
    <cacheField name="Description" numFmtId="0">
      <sharedItems count="119">
        <s v="DELE-TESCO B.T.S-PEN PRINCE FIG (4 FIG x 3=12 ) "/>
        <s v="MARVEL STATIONERY SET - ASDA STOCK"/>
        <s v="MARVEL MONTAGE A5 NOTEBOOK (ASDA STOCK)"/>
        <s v="MARVEL MONTAGE HARDCOVER A5 WIRO NOTEBOOK (CDU OF "/>
        <s v="MARVEL MONTAGE PENCIL CASE"/>
        <s v="MARVEL MONTAGE PU BARREL PENCIL CASE"/>
        <s v="DELE -BIG BANG THEORY A5 BAZINGA GREEN(ASDA STOCK)"/>
        <s v="DELE - BIG BANG THEORY A5 FRIENDSHIP(SAINSBURY ST"/>
        <s v="DELE - MARVEL FILLED PENCIL CASE FDSU"/>
        <s v="DELE -MARVEL FILLED PENCIL CASE(TESCO STOCK)"/>
        <s v="MARVEL COLOURING PENCIL TUBE (CDU OF 10)"/>
        <s v="MARVEL MONTAGE RING BINDER (CDU OF 8)"/>
        <s v="MARVEL MONTAGE A4 RINGBINDER (CDU OF 8)"/>
        <s v="MARVEL MONTAGE MEMO BLOCK"/>
        <s v="MARVEL MONTAGE CHUNKY MEMO BLOCK"/>
        <s v="MARVEL MONTAGE STAT SET"/>
        <s v="MARVEL MONTAGE STATIONERY SET (CDU OF 12)"/>
        <s v="MARVEL FACES RING BINDER"/>
        <s v="MARVEL FACES MEMO BLOCK"/>
        <s v="MARVEL MONTAGE 3 PEN/PENCIL SET"/>
        <s v="MARVEL MULTI COLOUR PEN"/>
        <s v="MARVEL POSTER TUBE – MONTAGE VERSION  - SAINSBURYS"/>
        <s v="MARVEL PU NOTEBOOK ASDA STOCK"/>
        <s v="MARVEL RETRO - COVER ICONS A5 NOTEBOOK - TESCO"/>
        <s v="MARVEL RETRO - COVER ICONS STATIONERY SET - TESCO"/>
        <s v="MARVEL RETRO - COVER ICONS PENCIL CASE - TESCO"/>
        <s v="MARVEL A5 NOTEBOOK - SAINSBURYS STOCK"/>
        <s v="STAR WARS -  A4 NOTEBOOK - ASDA STOCK"/>
        <s v="STAR WARES - PENCIL CASE - ASDA STOCK"/>
        <s v="STAR WARS LIGHTSABER PENCIL CASE (TESCO)"/>
        <s v="STAR WARS - RINGBINDER - ASDA STOCK"/>
        <s v="STAR WARS STATIONERY SET - TESCO STOCK"/>
        <s v="STAR WARS A5 NOTEBOOK (LENTICULAR) - SAINSBURYS ST"/>
        <s v="STAR WARS 3D NOTEBOOK -TESCO"/>
        <s v="MARVEL - COVER MONTAGE A4 (LENTICULAR) - TESCO STO"/>
        <s v="MINION PROJECT BOOK (SHOCKED MINION)  - ASDA STOCK"/>
        <s v="DESPICABLE ME A5 PROJECT NOTEBOOK - TESCO "/>
        <s v="MINION A5 LENTICULAR NOTEBOOK  - ASDA STOCK"/>
        <s v="DESPICABLE ME (A6 DIECUT DAVE MINION NOTEBOOK)"/>
        <s v="DESPICABLE ME (A6 DIECUT DAVE MINION NOTEBOOK) - S"/>
        <s v="DESPICABLE ME (MANY MINIONS MEMO BLOCK) "/>
        <s v="MINIONTUBULAR PENCIL CASE  - ASDA STOCK"/>
        <s v="DESPICABLE ME (MANY MINIONS TUBULAR PENCIL CASE) -"/>
        <s v="DESPICABLE ME (MANY MINIONS PENCIL CASE) - TESCO"/>
        <s v="CATS A5 NOTEBOOK - TESCO STOCK"/>
        <s v="MARVEL STATIONERY SET HEAT SENSITIVE  - SAINSBURYS"/>
        <s v="MARVEL 6 COLOUR PEN - SAINSBURYS STOCK"/>
        <s v="MARVEL PEN SET - SAINSBURYS STOCK"/>
        <s v="MARVEL A4 NOTEBOOK - SAINSBURYS STOCK"/>
        <s v="MARVEL FILLED PENCIL CASE - SAINSBURYS STOCK"/>
        <s v="MARVEL - B &amp; W RECTANGULAR  PENCIL CASE - SAINS"/>
        <s v="DESPICABLE ME JOTTER SET - TESCO"/>
        <s v="STAR WARS - STORMTROOPER A5 (CDU OF 10)"/>
        <s v="MARVEL NOTEBOOK A5 (CDU OF10)"/>
        <s v="MARVEL NOTEBOOK A4 (CDU OF 13)"/>
        <s v="MARVEL RETRO - STICKY BLOCK (CDU OF 24)"/>
        <s v="MARVEL FACES MEMO BLOCK (CDU OF 6)"/>
        <s v="MARVEL MONTAGE MEMO BLOCK (CDU OF 6)"/>
        <s v="MARVEL NOTEBOOK MONTAGE  A4 (CDU OF 13)"/>
        <s v="DC SUPERMAN NO.1 A5 NOTEBOOK (CDU OF 10)"/>
        <s v="BIG BANG THEORY A5 BAZINGA GREEN  (CDU OF 10)"/>
        <s v="MARVEL MONTAGE STAT SET (CDU OF 12)"/>
        <s v="MARVEL RING BINDER (CDU OF 8)"/>
        <s v="BATMAN - RETRO A5  (BUDGET) - CDU OF 15"/>
        <s v="STAR WARS - A NEW HOPE A4 NOTEBOOK (CDU OF 13)"/>
        <s v="MARVEL  A5 LENTICULAR NOTEBOOK (CDU OF 10)"/>
        <s v="ANCHORMAN - CHANNEL 4 NEWS TEAM - A5 (CDU OF 10)"/>
        <s v="FROZEN ACCESSORIES GIFT SET  - NOTEBOOK, KEYCHAIN,"/>
        <s v="STAR WARS - A NEW HOPE STATIONERY SET (CDU OF 12)"/>
        <s v="BREAKING BAD A5 PU NOTEBOOK (CDU OF 10)"/>
        <s v="BATMAN  A5 PU NOTEBOOK (CDU OF 10)"/>
        <s v="SUPERMAN A5 PU NOTEBOOK (CDU OF 10)"/>
        <s v="MARVEL NOTEBOOK A7 (CDU OF 26)"/>
        <s v="SUPERMAN FLAT PVC PENCIL CASE (CDU OF 12)"/>
        <s v="MARIO - A5 PU NOTEBOOK (CDU OF 10)"/>
        <s v="MARVEL PU A5 NOTEBOOK (CDU OF 10)"/>
        <s v="MARVEL - COVER MONTAGE A4 TWIN WIRE (LENTICULAR) (CDU OF 13)"/>
        <s v="MARVEL RETRO - FILLED PENCIL CASE (CDU OF 4)"/>
        <s v="MARVEL FACES STAT SET (CDU OF 12)"/>
        <s v="MARVEL RETRO - COLOURING PENCIL TUBE (CDU OF 10)"/>
        <s v="Marvel Retro - Aligned A4 notebook (CDU OF 13)"/>
        <s v="BREAKING BAD - I AM THE ONE WHO KNOCKS- A5 (CDU OF 10)"/>
        <s v="MARVEL FACES A4 (CDU OF 13)"/>
        <s v="MARVEL RETRO - MONTAGE PEN AND PENCIL SET (CDU OF 12)"/>
        <s v="MARVEL STATIONERY SET (CDU OF 12)"/>
        <s v="BATMAN - RETRO (BUDGET) PENCIL CASE"/>
        <s v="MARVEL RETRO - A5 NOTEBOOK (CDU OF 10)"/>
        <s v="MARVEL FACES A5 (CDU OF 10)"/>
        <s v="MARVEL RETRO - A4 NOTEBOOK (CDU OF 13)"/>
        <s v="MARVEL RETRO - STATIONERY SET (CDU OF 12)"/>
        <s v="MARVEL RETRO - MULTICOLOURED PEN (CDU OF 8)"/>
        <s v="MARVEL FACES RING BINDER (CDU OF 8)"/>
        <s v="DC WONDERWOMAN A5 NOTEBOOK (CDU OF 10)"/>
        <s v="Marvel Retro - Outline A5 notebook (CDU OF 10)"/>
        <s v="STAR WARS - LIGHTSABER PENCIL TUBE (CDU OF 10)"/>
        <s v="STAR WARS - EMPIRE SYMBOL (WIRO BOUND) (CDU OF 10)"/>
        <s v="STAR WARS - JEDI SYMBOL (WIRO BOUND) (CDU OF 10)"/>
        <s v="STAR WARS STATIONERY SET (CDU OF 12)"/>
        <s v="STAR WARS - A NEW HOPE RINGBINDER (CDU OF 8)"/>
        <s v="MARVEL COMIC STRIP A5 NOTEBOOK (CDU OF 10)"/>
        <s v="STAR WARS - A NEW HOPE FLAT PENCIL CASE (CDU OF 12)"/>
        <s v="MARVEL MONTAGE A5 NOTEBOOK (CDU OF 10)"/>
        <s v="STAR WARS - A NEW HOPE FILLED PENCIL CASE (CDU OF 4)"/>
        <s v="BIG BANG THEORY - LIVE LONG A5 (CDU OF 10)"/>
        <s v="STAR WARS 3D STORMTROOPER LENTICULAR A5 NOTEBOOK (CDU OF 10)"/>
        <s v="BIG BANG THEORY - COMIC STANDARD A5 (CDU OF 10)"/>
        <s v="STAR WARS - CHOOSE A SIDE A5 NOTEBOOK (CDU OF 10)"/>
        <s v="MARVEL NOTEBOOK COMIC STRIP A4 (CDU OF 13)"/>
        <s v="MARVEL A5 NOTEBOOKS - AMAZON STOCK"/>
        <s v="SUPERMAN A5 (CDU OF 10)"/>
        <s v="BATMAN A5 (CDU OF 10)"/>
        <s v="STAR WARS - A NEW HOPE A5 NOTEBOOK (CDU OF 10)"/>
        <s v="MARVEL SPIDERMAN PENCIL CASE (RECTANGLE) (CDU OF 9)"/>
        <s v="FAMILY GUY LINE UP PENCIL CASE (CDU OF 6)"/>
        <s v="MARVEL RETRO - PENCIL CASE (CDU OF 6)"/>
        <s v="MARVEL FACE PENCIL CASE (CDU OF 6)"/>
        <s v="STAR WARS - LIGHTSABER TUBULAR PENCIL CASE (CDU OF"/>
        <s v="MARVEL MONTAGE PENCIL CASE (TUBULAR) (CDU OF 6)"/>
        <s v="MARVEL PENCIL CASE (CDU OF 6)"/>
      </sharedItems>
    </cacheField>
    <cacheField name="Bin Reference" numFmtId="0">
      <sharedItems count="67">
        <s v="GEEFORCE"/>
        <s v="C01A1/M4C3/M7D1/B1F4"/>
        <s v="C01A2/GEEFORCE"/>
        <s v="C01A3/CON5/GFORCE"/>
        <s v="C01B1/I03D3"/>
        <s v="C01B2/M05C1/L05D3"/>
        <s v="C01B3/I04E4/K05C3"/>
        <s v="C02A1/B05C"/>
        <s v="C02A2"/>
        <s v="C02A3/M03D1"/>
        <s v="C02B1/J01E1/C02C7-8"/>
        <s v="C02B3/GF/CON6"/>
        <s v="C03A1/B06C/GEEFORC E"/>
        <s v="C03A2/B06C2/GEEFORCE"/>
        <s v="C03A3/B06C3/GEEFORCE"/>
        <s v="C03B1/M10C3/M2D1"/>
        <s v="C03B2/B05C1/geeforce"/>
        <s v="C03B3/M06D3/GF"/>
        <s v="C03B5/B6D2/E1E1/GF"/>
        <s v="C04A1/F06E3/F06C3"/>
        <s v="C04A2/I09D1/J08D1"/>
        <s v="C04A3/G09D1/I08D1"/>
        <s v="C04B2"/>
        <s v="C04B3/I09D1"/>
        <s v="C05A1/G08D1/J03D1"/>
        <s v="C05A2/M1D3/I1D1/I5D4"/>
        <s v="C05A3/GEEFORCE"/>
        <s v="C05B1"/>
        <s v="C05B2/B05C1/GEEFORCE"/>
        <s v="C05B3/B06C4/GEEFORCE"/>
        <s v="D04A1/CON3"/>
        <s v="D04A2-3"/>
        <s v="D04A4/E02D3/E03E1-4"/>
        <s v="D04B1/B4C4"/>
        <s v="D04B3/F06C1/I4D2"/>
        <s v="D04B4/I07E3"/>
        <s v="D05A1/GEEFORCE"/>
        <s v="D05A2/GEEFORCE/CON6"/>
        <s v="D05A4/M2C2/L4C2"/>
        <s v="D05B1/F03F4/"/>
        <s v="D05B2"/>
        <s v="D05B4/M9D4/L2D3/L3C"/>
        <s v="D06A1"/>
        <s v="D06A4/GEEFORCE"/>
        <s v="D06B3/B06C1/J1E3/GF"/>
        <s v="D07A2/B4C1/B5C1/D1C2"/>
        <s v="D07A3/CON3"/>
        <s v="D07B1/K06D1/G10D1"/>
        <s v="D07B3/M6D1/GEEFORCE"/>
        <s v="D08A1/B4D3/B8C1/G5E1"/>
        <s v="D08B3/GEEFORCE"/>
        <s v="D09A1/CON5"/>
        <s v="D09A2/B3F1/J1D1/B2F"/>
        <s v="D09A3/D01C2/G09D3"/>
        <s v="D09B1/B2F1/L6C1/M7C"/>
        <s v="D09B2/M10D1/M8C1"/>
        <s v="D09B3/D10F/M7D3/M8D3"/>
        <s v="D10A1/D03C1/CON3"/>
        <s v="D10A2-4"/>
        <s v="D10B1/M05D3"/>
        <s v="D10B2/M09C3"/>
        <s v="D10B3/M8D2/B4C"/>
        <s v="End Of Aisle C"/>
        <s v="End of Aisle C/B05D4"/>
        <s v="End of Aisle C/con16"/>
        <s v="End of C aisle/geefo"/>
        <s v="Endof Caisle"/>
      </sharedItems>
    </cacheField>
    <cacheField name="Jan 2015 (Units)" numFmtId="0">
      <sharedItems containsString="0" containsBlank="1" containsNumber="1" containsInteger="1" minValue="0" maxValue="2149"/>
    </cacheField>
    <cacheField name="Feb 2015 (Units)" numFmtId="0">
      <sharedItems containsSemiMixedTypes="0" containsString="0" containsNumber="1" containsInteger="1" minValue="-30" maxValue="11860"/>
    </cacheField>
    <cacheField name="Mar 2015 (Units)" numFmtId="0">
      <sharedItems containsSemiMixedTypes="0" containsString="0" containsNumber="1" containsInteger="1" minValue="0" maxValue="9080"/>
    </cacheField>
    <cacheField name="Current Stock" numFmtId="0">
      <sharedItems containsSemiMixedTypes="0" containsString="0" containsNumber="1" containsInteger="1" minValue="468" maxValue="10000"/>
    </cacheField>
    <cacheField name="Total Sale" numFmtId="0">
      <sharedItems containsSemiMixedTypes="0" containsString="0" containsNumber="1" containsInteger="1" minValue="0" maxValue="1235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0">
  <r>
    <x v="0"/>
    <x v="0"/>
    <x v="0"/>
    <n v="0"/>
    <n v="0"/>
    <n v="0"/>
    <n v="468"/>
    <n v="0"/>
  </r>
  <r>
    <x v="1"/>
    <x v="1"/>
    <x v="0"/>
    <n v="0"/>
    <n v="504"/>
    <n v="0"/>
    <n v="3000"/>
    <n v="504"/>
  </r>
  <r>
    <x v="2"/>
    <x v="2"/>
    <x v="0"/>
    <n v="0"/>
    <n v="250"/>
    <n v="0"/>
    <n v="3000"/>
    <n v="250"/>
  </r>
  <r>
    <x v="3"/>
    <x v="3"/>
    <x v="0"/>
    <n v="0"/>
    <n v="0"/>
    <n v="9080"/>
    <n v="3000"/>
    <n v="9080"/>
  </r>
  <r>
    <x v="4"/>
    <x v="4"/>
    <x v="0"/>
    <n v="300"/>
    <n v="0"/>
    <n v="0"/>
    <n v="3000"/>
    <n v="300"/>
  </r>
  <r>
    <x v="5"/>
    <x v="5"/>
    <x v="0"/>
    <n v="0"/>
    <n v="7920"/>
    <n v="2664"/>
    <n v="3000"/>
    <n v="10584"/>
  </r>
  <r>
    <x v="6"/>
    <x v="6"/>
    <x v="0"/>
    <n v="0"/>
    <n v="0"/>
    <n v="0"/>
    <n v="3000"/>
    <n v="0"/>
  </r>
  <r>
    <x v="7"/>
    <x v="7"/>
    <x v="0"/>
    <n v="0"/>
    <n v="0"/>
    <n v="0"/>
    <n v="3000"/>
    <n v="0"/>
  </r>
  <r>
    <x v="8"/>
    <x v="8"/>
    <x v="0"/>
    <n v="0"/>
    <n v="0"/>
    <n v="0"/>
    <n v="3000"/>
    <n v="0"/>
  </r>
  <r>
    <x v="9"/>
    <x v="9"/>
    <x v="0"/>
    <n v="0"/>
    <n v="0"/>
    <n v="0"/>
    <n v="3000"/>
    <n v="0"/>
  </r>
  <r>
    <x v="10"/>
    <x v="10"/>
    <x v="0"/>
    <n v="0"/>
    <n v="0"/>
    <n v="1520"/>
    <n v="3000"/>
    <n v="1520"/>
  </r>
  <r>
    <x v="11"/>
    <x v="11"/>
    <x v="0"/>
    <n v="0"/>
    <n v="128"/>
    <n v="0"/>
    <n v="3000"/>
    <n v="128"/>
  </r>
  <r>
    <x v="12"/>
    <x v="12"/>
    <x v="0"/>
    <n v="0"/>
    <n v="2240"/>
    <n v="376"/>
    <n v="3000"/>
    <n v="2616"/>
  </r>
  <r>
    <x v="13"/>
    <x v="13"/>
    <x v="0"/>
    <n v="72"/>
    <n v="0"/>
    <n v="0"/>
    <n v="3000"/>
    <n v="72"/>
  </r>
  <r>
    <x v="14"/>
    <x v="14"/>
    <x v="0"/>
    <n v="0"/>
    <n v="2244"/>
    <n v="384"/>
    <n v="3000"/>
    <n v="2628"/>
  </r>
  <r>
    <x v="15"/>
    <x v="15"/>
    <x v="0"/>
    <n v="96"/>
    <n v="0"/>
    <n v="0"/>
    <n v="3000"/>
    <n v="96"/>
  </r>
  <r>
    <x v="16"/>
    <x v="16"/>
    <x v="0"/>
    <n v="0"/>
    <n v="0"/>
    <n v="8784"/>
    <n v="3000"/>
    <n v="8784"/>
  </r>
  <r>
    <x v="17"/>
    <x v="17"/>
    <x v="0"/>
    <n v="128"/>
    <n v="0"/>
    <n v="0"/>
    <n v="3000"/>
    <n v="128"/>
  </r>
  <r>
    <x v="18"/>
    <x v="18"/>
    <x v="0"/>
    <n v="24"/>
    <n v="0"/>
    <n v="0"/>
    <n v="3000"/>
    <n v="24"/>
  </r>
  <r>
    <x v="19"/>
    <x v="19"/>
    <x v="0"/>
    <n v="0"/>
    <n v="3600"/>
    <n v="576"/>
    <n v="3000"/>
    <n v="4176"/>
  </r>
  <r>
    <x v="20"/>
    <x v="20"/>
    <x v="0"/>
    <n v="0"/>
    <n v="3600"/>
    <n v="504"/>
    <n v="3000"/>
    <n v="4104"/>
  </r>
  <r>
    <x v="21"/>
    <x v="21"/>
    <x v="0"/>
    <n v="0"/>
    <n v="0"/>
    <n v="2340"/>
    <n v="3000"/>
    <n v="2340"/>
  </r>
  <r>
    <x v="22"/>
    <x v="22"/>
    <x v="0"/>
    <n v="0"/>
    <n v="500"/>
    <n v="0"/>
    <n v="3000"/>
    <n v="500"/>
  </r>
  <r>
    <x v="23"/>
    <x v="23"/>
    <x v="0"/>
    <n v="1000"/>
    <n v="0"/>
    <n v="0"/>
    <n v="3000"/>
    <n v="1000"/>
  </r>
  <r>
    <x v="24"/>
    <x v="24"/>
    <x v="0"/>
    <n v="959"/>
    <n v="-1"/>
    <n v="0"/>
    <n v="3000"/>
    <n v="958"/>
  </r>
  <r>
    <x v="25"/>
    <x v="25"/>
    <x v="0"/>
    <n v="600"/>
    <n v="0"/>
    <n v="0"/>
    <n v="3000"/>
    <n v="600"/>
  </r>
  <r>
    <x v="26"/>
    <x v="26"/>
    <x v="0"/>
    <n v="0"/>
    <n v="0"/>
    <n v="2460"/>
    <n v="3000"/>
    <n v="2460"/>
  </r>
  <r>
    <x v="27"/>
    <x v="27"/>
    <x v="0"/>
    <n v="0"/>
    <n v="780"/>
    <n v="0"/>
    <n v="3000"/>
    <n v="780"/>
  </r>
  <r>
    <x v="28"/>
    <x v="28"/>
    <x v="0"/>
    <n v="0"/>
    <n v="450"/>
    <n v="0"/>
    <n v="3000"/>
    <n v="450"/>
  </r>
  <r>
    <x v="29"/>
    <x v="29"/>
    <x v="0"/>
    <n v="600"/>
    <n v="0"/>
    <n v="0"/>
    <n v="3000"/>
    <n v="600"/>
  </r>
  <r>
    <x v="30"/>
    <x v="30"/>
    <x v="0"/>
    <n v="0"/>
    <n v="384"/>
    <n v="0"/>
    <n v="3000"/>
    <n v="384"/>
  </r>
  <r>
    <x v="31"/>
    <x v="31"/>
    <x v="0"/>
    <n v="960"/>
    <n v="0"/>
    <n v="0"/>
    <n v="3000"/>
    <n v="960"/>
  </r>
  <r>
    <x v="32"/>
    <x v="32"/>
    <x v="0"/>
    <n v="0"/>
    <n v="0"/>
    <n v="1470"/>
    <n v="3000"/>
    <n v="1470"/>
  </r>
  <r>
    <x v="33"/>
    <x v="33"/>
    <x v="0"/>
    <n v="499"/>
    <n v="11860"/>
    <n v="0"/>
    <n v="3000"/>
    <n v="12359"/>
  </r>
  <r>
    <x v="34"/>
    <x v="34"/>
    <x v="0"/>
    <n v="0"/>
    <n v="728"/>
    <n v="0"/>
    <n v="3000"/>
    <n v="728"/>
  </r>
  <r>
    <x v="35"/>
    <x v="35"/>
    <x v="0"/>
    <n v="0"/>
    <n v="0"/>
    <n v="1810"/>
    <n v="3000"/>
    <n v="1810"/>
  </r>
  <r>
    <x v="36"/>
    <x v="36"/>
    <x v="0"/>
    <n v="0"/>
    <n v="0"/>
    <n v="7400"/>
    <n v="10000"/>
    <n v="7400"/>
  </r>
  <r>
    <x v="37"/>
    <x v="37"/>
    <x v="0"/>
    <n v="0"/>
    <n v="0"/>
    <n v="3620"/>
    <n v="3000"/>
    <n v="3620"/>
  </r>
  <r>
    <x v="38"/>
    <x v="38"/>
    <x v="0"/>
    <n v="0"/>
    <n v="0"/>
    <n v="2896"/>
    <n v="3000"/>
    <n v="2896"/>
  </r>
  <r>
    <x v="39"/>
    <x v="39"/>
    <x v="0"/>
    <n v="0"/>
    <n v="0"/>
    <n v="6024"/>
    <n v="3000"/>
    <n v="6024"/>
  </r>
  <r>
    <x v="40"/>
    <x v="40"/>
    <x v="0"/>
    <n v="0"/>
    <n v="0"/>
    <n v="1086"/>
    <n v="3000"/>
    <n v="1086"/>
  </r>
  <r>
    <x v="41"/>
    <x v="41"/>
    <x v="0"/>
    <n v="0"/>
    <n v="0"/>
    <n v="1086"/>
    <n v="3000"/>
    <n v="1086"/>
  </r>
  <r>
    <x v="42"/>
    <x v="42"/>
    <x v="0"/>
    <n v="0"/>
    <n v="0"/>
    <n v="5640"/>
    <n v="3000"/>
    <n v="5640"/>
  </r>
  <r>
    <x v="43"/>
    <x v="43"/>
    <x v="0"/>
    <n v="0"/>
    <n v="0"/>
    <n v="7860"/>
    <n v="3000"/>
    <n v="7860"/>
  </r>
  <r>
    <x v="44"/>
    <x v="44"/>
    <x v="0"/>
    <n v="0"/>
    <n v="0"/>
    <n v="1140"/>
    <n v="3000"/>
    <n v="1140"/>
  </r>
  <r>
    <x v="45"/>
    <x v="45"/>
    <x v="0"/>
    <n v="0"/>
    <n v="0"/>
    <n v="3168"/>
    <n v="3000"/>
    <n v="3168"/>
  </r>
  <r>
    <x v="46"/>
    <x v="46"/>
    <x v="0"/>
    <n v="0"/>
    <n v="0"/>
    <n v="3836"/>
    <n v="3000"/>
    <n v="3836"/>
  </r>
  <r>
    <x v="47"/>
    <x v="47"/>
    <x v="0"/>
    <n v="0"/>
    <n v="0"/>
    <n v="2868"/>
    <n v="3000"/>
    <n v="2868"/>
  </r>
  <r>
    <x v="48"/>
    <x v="48"/>
    <x v="0"/>
    <n v="0"/>
    <n v="0"/>
    <n v="2054"/>
    <n v="3000"/>
    <n v="2054"/>
  </r>
  <r>
    <x v="49"/>
    <x v="49"/>
    <x v="0"/>
    <n v="0"/>
    <n v="0"/>
    <n v="1656"/>
    <n v="3000"/>
    <n v="1656"/>
  </r>
  <r>
    <x v="50"/>
    <x v="50"/>
    <x v="0"/>
    <n v="0"/>
    <n v="0"/>
    <n v="1608"/>
    <n v="3000"/>
    <n v="1608"/>
  </r>
  <r>
    <x v="51"/>
    <x v="51"/>
    <x v="0"/>
    <n v="0"/>
    <n v="0"/>
    <n v="7992"/>
    <n v="10000"/>
    <n v="7992"/>
  </r>
  <r>
    <x v="52"/>
    <x v="52"/>
    <x v="1"/>
    <n v="1428"/>
    <n v="1444"/>
    <n v="800"/>
    <n v="468"/>
    <n v="3672"/>
  </r>
  <r>
    <x v="53"/>
    <x v="53"/>
    <x v="2"/>
    <m/>
    <n v="1201"/>
    <n v="422"/>
    <n v="468"/>
    <n v="1623"/>
  </r>
  <r>
    <x v="54"/>
    <x v="54"/>
    <x v="3"/>
    <m/>
    <n v="485"/>
    <n v="344"/>
    <n v="468"/>
    <n v="829"/>
  </r>
  <r>
    <x v="55"/>
    <x v="55"/>
    <x v="4"/>
    <n v="495"/>
    <n v="1392"/>
    <n v="6"/>
    <n v="468"/>
    <n v="1893"/>
  </r>
  <r>
    <x v="56"/>
    <x v="56"/>
    <x v="5"/>
    <n v="27"/>
    <n v="6"/>
    <n v="80"/>
    <n v="468"/>
    <n v="113"/>
  </r>
  <r>
    <x v="57"/>
    <x v="57"/>
    <x v="6"/>
    <n v="164"/>
    <n v="420"/>
    <n v="5"/>
    <n v="468"/>
    <n v="589"/>
  </r>
  <r>
    <x v="58"/>
    <x v="58"/>
    <x v="7"/>
    <n v="835"/>
    <n v="655"/>
    <n v="310"/>
    <n v="468"/>
    <n v="1800"/>
  </r>
  <r>
    <x v="59"/>
    <x v="59"/>
    <x v="8"/>
    <n v="322"/>
    <n v="213"/>
    <n v="43"/>
    <n v="468"/>
    <n v="578"/>
  </r>
  <r>
    <x v="60"/>
    <x v="60"/>
    <x v="9"/>
    <n v="393"/>
    <n v="-30"/>
    <n v="1020"/>
    <n v="468"/>
    <n v="1383"/>
  </r>
  <r>
    <x v="61"/>
    <x v="61"/>
    <x v="10"/>
    <n v="535"/>
    <n v="9697"/>
    <n v="265"/>
    <n v="468"/>
    <n v="10497"/>
  </r>
  <r>
    <x v="62"/>
    <x v="62"/>
    <x v="11"/>
    <n v="206"/>
    <n v="18"/>
    <n v="160"/>
    <n v="468"/>
    <n v="384"/>
  </r>
  <r>
    <x v="63"/>
    <x v="63"/>
    <x v="12"/>
    <n v="0"/>
    <n v="294"/>
    <n v="112"/>
    <n v="468"/>
    <n v="406"/>
  </r>
  <r>
    <x v="64"/>
    <x v="64"/>
    <x v="13"/>
    <n v="26"/>
    <n v="15"/>
    <n v="13"/>
    <n v="468"/>
    <n v="54"/>
  </r>
  <r>
    <x v="65"/>
    <x v="65"/>
    <x v="14"/>
    <n v="0"/>
    <n v="522"/>
    <n v="122"/>
    <n v="468"/>
    <n v="644"/>
  </r>
  <r>
    <x v="66"/>
    <x v="66"/>
    <x v="15"/>
    <n v="55"/>
    <n v="4"/>
    <n v="105"/>
    <n v="468"/>
    <n v="164"/>
  </r>
  <r>
    <x v="67"/>
    <x v="67"/>
    <x v="16"/>
    <n v="1"/>
    <n v="1710"/>
    <n v="1190"/>
    <n v="468"/>
    <n v="2901"/>
  </r>
  <r>
    <x v="68"/>
    <x v="11"/>
    <x v="17"/>
    <n v="279"/>
    <n v="323"/>
    <n v="135"/>
    <n v="468"/>
    <n v="737"/>
  </r>
  <r>
    <x v="69"/>
    <x v="68"/>
    <x v="18"/>
    <n v="101"/>
    <n v="41"/>
    <n v="88"/>
    <n v="468"/>
    <n v="230"/>
  </r>
  <r>
    <x v="70"/>
    <x v="69"/>
    <x v="19"/>
    <n v="0"/>
    <n v="1234"/>
    <n v="141"/>
    <n v="468"/>
    <n v="1375"/>
  </r>
  <r>
    <x v="71"/>
    <x v="70"/>
    <x v="20"/>
    <n v="0"/>
    <n v="436"/>
    <n v="117"/>
    <n v="468"/>
    <n v="553"/>
  </r>
  <r>
    <x v="72"/>
    <x v="71"/>
    <x v="21"/>
    <n v="0"/>
    <n v="406"/>
    <n v="77"/>
    <n v="468"/>
    <n v="483"/>
  </r>
  <r>
    <x v="73"/>
    <x v="72"/>
    <x v="22"/>
    <n v="807"/>
    <n v="2065"/>
    <n v="203"/>
    <n v="468"/>
    <n v="3075"/>
  </r>
  <r>
    <x v="74"/>
    <x v="73"/>
    <x v="23"/>
    <n v="9"/>
    <n v="72"/>
    <n v="8"/>
    <n v="468"/>
    <n v="89"/>
  </r>
  <r>
    <x v="75"/>
    <x v="74"/>
    <x v="24"/>
    <n v="0"/>
    <n v="214"/>
    <n v="129"/>
    <n v="468"/>
    <n v="343"/>
  </r>
  <r>
    <x v="76"/>
    <x v="75"/>
    <x v="25"/>
    <n v="1181"/>
    <n v="338"/>
    <n v="390"/>
    <n v="468"/>
    <n v="1909"/>
  </r>
  <r>
    <x v="77"/>
    <x v="76"/>
    <x v="26"/>
    <n v="0"/>
    <n v="292"/>
    <n v="114"/>
    <n v="468"/>
    <n v="406"/>
  </r>
  <r>
    <x v="78"/>
    <x v="77"/>
    <x v="27"/>
    <n v="3"/>
    <n v="130"/>
    <n v="36"/>
    <n v="468"/>
    <n v="169"/>
  </r>
  <r>
    <x v="79"/>
    <x v="78"/>
    <x v="28"/>
    <n v="136"/>
    <n v="297"/>
    <n v="147"/>
    <n v="468"/>
    <n v="580"/>
  </r>
  <r>
    <x v="80"/>
    <x v="79"/>
    <x v="29"/>
    <n v="29"/>
    <n v="3076"/>
    <n v="72"/>
    <n v="468"/>
    <n v="3177"/>
  </r>
  <r>
    <x v="81"/>
    <x v="80"/>
    <x v="30"/>
    <n v="185"/>
    <n v="77"/>
    <n v="72"/>
    <n v="468"/>
    <n v="334"/>
  </r>
  <r>
    <x v="82"/>
    <x v="81"/>
    <x v="31"/>
    <n v="1640"/>
    <n v="625"/>
    <n v="329"/>
    <n v="468"/>
    <n v="2594"/>
  </r>
  <r>
    <x v="83"/>
    <x v="82"/>
    <x v="32"/>
    <n v="139"/>
    <n v="449"/>
    <n v="242"/>
    <n v="468"/>
    <n v="830"/>
  </r>
  <r>
    <x v="84"/>
    <x v="83"/>
    <x v="33"/>
    <n v="320"/>
    <n v="784"/>
    <n v="66"/>
    <n v="468"/>
    <n v="1170"/>
  </r>
  <r>
    <x v="85"/>
    <x v="84"/>
    <x v="34"/>
    <n v="0"/>
    <n v="101"/>
    <n v="132"/>
    <n v="468"/>
    <n v="233"/>
  </r>
  <r>
    <x v="86"/>
    <x v="85"/>
    <x v="35"/>
    <n v="35"/>
    <n v="181"/>
    <n v="28"/>
    <n v="468"/>
    <n v="244"/>
  </r>
  <r>
    <x v="87"/>
    <x v="86"/>
    <x v="36"/>
    <n v="474"/>
    <n v="1023"/>
    <n v="256"/>
    <n v="468"/>
    <n v="1753"/>
  </r>
  <r>
    <x v="88"/>
    <x v="87"/>
    <x v="37"/>
    <n v="1299"/>
    <n v="1594"/>
    <n v="472"/>
    <n v="468"/>
    <n v="3365"/>
  </r>
  <r>
    <x v="89"/>
    <x v="88"/>
    <x v="38"/>
    <n v="176"/>
    <n v="468"/>
    <n v="192"/>
    <n v="468"/>
    <n v="836"/>
  </r>
  <r>
    <x v="90"/>
    <x v="89"/>
    <x v="39"/>
    <n v="161"/>
    <n v="25"/>
    <n v="38"/>
    <n v="468"/>
    <n v="224"/>
  </r>
  <r>
    <x v="91"/>
    <x v="90"/>
    <x v="40"/>
    <n v="612"/>
    <n v="750"/>
    <n v="274"/>
    <n v="468"/>
    <n v="1636"/>
  </r>
  <r>
    <x v="92"/>
    <x v="91"/>
    <x v="41"/>
    <n v="12"/>
    <n v="15"/>
    <n v="86"/>
    <n v="468"/>
    <n v="113"/>
  </r>
  <r>
    <x v="93"/>
    <x v="92"/>
    <x v="42"/>
    <n v="190"/>
    <n v="254"/>
    <n v="129"/>
    <n v="468"/>
    <n v="573"/>
  </r>
  <r>
    <x v="94"/>
    <x v="93"/>
    <x v="43"/>
    <n v="267"/>
    <n v="582"/>
    <n v="253"/>
    <n v="468"/>
    <n v="1102"/>
  </r>
  <r>
    <x v="95"/>
    <x v="94"/>
    <x v="44"/>
    <n v="1166"/>
    <n v="466"/>
    <n v="219"/>
    <n v="468"/>
    <n v="1851"/>
  </r>
  <r>
    <x v="96"/>
    <x v="95"/>
    <x v="45"/>
    <n v="1015"/>
    <n v="606"/>
    <n v="265"/>
    <n v="468"/>
    <n v="1886"/>
  </r>
  <r>
    <x v="97"/>
    <x v="96"/>
    <x v="46"/>
    <n v="1128"/>
    <n v="651"/>
    <n v="269"/>
    <n v="468"/>
    <n v="2048"/>
  </r>
  <r>
    <x v="98"/>
    <x v="97"/>
    <x v="47"/>
    <n v="299"/>
    <n v="768"/>
    <n v="77"/>
    <n v="468"/>
    <n v="1144"/>
  </r>
  <r>
    <x v="99"/>
    <x v="98"/>
    <x v="48"/>
    <n v="131"/>
    <n v="26"/>
    <n v="11"/>
    <n v="468"/>
    <n v="168"/>
  </r>
  <r>
    <x v="100"/>
    <x v="99"/>
    <x v="49"/>
    <n v="554"/>
    <n v="408"/>
    <n v="101"/>
    <n v="468"/>
    <n v="1063"/>
  </r>
  <r>
    <x v="101"/>
    <x v="100"/>
    <x v="50"/>
    <n v="94"/>
    <n v="69"/>
    <n v="4"/>
    <n v="468"/>
    <n v="167"/>
  </r>
  <r>
    <x v="102"/>
    <x v="101"/>
    <x v="51"/>
    <n v="1564"/>
    <n v="8790"/>
    <n v="598"/>
    <n v="468"/>
    <n v="10952"/>
  </r>
  <r>
    <x v="103"/>
    <x v="102"/>
    <x v="52"/>
    <n v="259"/>
    <n v="536"/>
    <n v="127"/>
    <n v="468"/>
    <n v="922"/>
  </r>
  <r>
    <x v="104"/>
    <x v="103"/>
    <x v="53"/>
    <n v="349"/>
    <n v="130"/>
    <n v="117"/>
    <n v="468"/>
    <n v="596"/>
  </r>
  <r>
    <x v="105"/>
    <x v="104"/>
    <x v="54"/>
    <n v="448"/>
    <n v="610"/>
    <n v="232"/>
    <n v="468"/>
    <n v="1290"/>
  </r>
  <r>
    <x v="106"/>
    <x v="105"/>
    <x v="55"/>
    <n v="173"/>
    <n v="128"/>
    <n v="1650"/>
    <n v="468"/>
    <n v="1951"/>
  </r>
  <r>
    <x v="107"/>
    <x v="106"/>
    <x v="56"/>
    <n v="384"/>
    <n v="1265"/>
    <n v="252"/>
    <n v="468"/>
    <n v="1901"/>
  </r>
  <r>
    <x v="108"/>
    <x v="107"/>
    <x v="57"/>
    <n v="576"/>
    <n v="1010"/>
    <n v="55"/>
    <n v="468"/>
    <n v="1641"/>
  </r>
  <r>
    <x v="109"/>
    <x v="108"/>
    <x v="58"/>
    <n v="0"/>
    <n v="0"/>
    <n v="0"/>
    <n v="468"/>
    <n v="0"/>
  </r>
  <r>
    <x v="110"/>
    <x v="109"/>
    <x v="59"/>
    <n v="374"/>
    <n v="631"/>
    <n v="241"/>
    <n v="468"/>
    <n v="1246"/>
  </r>
  <r>
    <x v="111"/>
    <x v="110"/>
    <x v="60"/>
    <n v="407"/>
    <n v="549"/>
    <n v="102"/>
    <n v="468"/>
    <n v="1058"/>
  </r>
  <r>
    <x v="112"/>
    <x v="111"/>
    <x v="61"/>
    <n v="498"/>
    <n v="1541"/>
    <n v="835"/>
    <n v="468"/>
    <n v="2874"/>
  </r>
  <r>
    <x v="113"/>
    <x v="112"/>
    <x v="62"/>
    <n v="179"/>
    <n v="61"/>
    <n v="68"/>
    <n v="468"/>
    <n v="308"/>
  </r>
  <r>
    <x v="114"/>
    <x v="113"/>
    <x v="62"/>
    <n v="62"/>
    <n v="15"/>
    <n v="9"/>
    <n v="468"/>
    <n v="86"/>
  </r>
  <r>
    <x v="115"/>
    <x v="114"/>
    <x v="63"/>
    <n v="1116"/>
    <n v="1503"/>
    <n v="384"/>
    <n v="468"/>
    <n v="3003"/>
  </r>
  <r>
    <x v="116"/>
    <x v="115"/>
    <x v="64"/>
    <n v="259"/>
    <n v="272"/>
    <n v="124"/>
    <n v="468"/>
    <n v="655"/>
  </r>
  <r>
    <x v="117"/>
    <x v="116"/>
    <x v="64"/>
    <n v="1171"/>
    <n v="691"/>
    <n v="159"/>
    <n v="468"/>
    <n v="2021"/>
  </r>
  <r>
    <x v="118"/>
    <x v="117"/>
    <x v="65"/>
    <n v="2149"/>
    <n v="4744"/>
    <n v="659"/>
    <n v="468"/>
    <n v="7552"/>
  </r>
  <r>
    <x v="119"/>
    <x v="118"/>
    <x v="66"/>
    <m/>
    <n v="336"/>
    <n v="194"/>
    <n v="468"/>
    <n v="53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16" applyNumberFormats="0" applyBorderFormats="0" applyFontFormats="0" applyPatternFormats="0" applyAlignmentFormats="0" applyWidthHeightFormats="1" dataCaption="Values" updatedVersion="4" minRefreshableVersion="3" useAutoFormatting="1" itemPrintTitles="1" createdVersion="4" indent="0" showHeaders="0" compact="0" compactData="0" gridDropZones="1" multipleFieldFilters="0">
  <location ref="A3:F125" firstHeaderRow="1" firstDataRow="2" firstDataCol="2" rowPageCount="1" colPageCount="1"/>
  <pivotFields count="8">
    <pivotField axis="axisRow" compact="0" outline="0" showAll="0" sortType="descending" defaultSubtotal="0">
      <items count="120">
        <item x="0"/>
        <item x="54"/>
        <item x="53"/>
        <item x="109"/>
        <item x="73"/>
        <item x="119"/>
        <item x="85"/>
        <item x="1"/>
        <item x="100"/>
        <item x="102"/>
        <item x="2"/>
        <item x="3"/>
        <item x="113"/>
        <item x="118"/>
        <item x="4"/>
        <item x="5"/>
        <item x="59"/>
        <item x="93"/>
        <item x="108"/>
        <item x="58"/>
        <item x="60"/>
        <item x="6"/>
        <item x="7"/>
        <item x="8"/>
        <item x="9"/>
        <item x="10"/>
        <item x="62"/>
        <item x="68"/>
        <item x="11"/>
        <item x="12"/>
        <item x="57"/>
        <item x="13"/>
        <item x="14"/>
        <item x="61"/>
        <item x="15"/>
        <item x="16"/>
        <item x="83"/>
        <item x="88"/>
        <item x="116"/>
        <item x="92"/>
        <item x="17"/>
        <item x="56"/>
        <item x="18"/>
        <item x="79"/>
        <item x="82"/>
        <item x="66"/>
        <item x="94"/>
        <item x="81"/>
        <item x="84"/>
        <item x="19"/>
        <item x="55"/>
        <item x="91"/>
        <item x="20"/>
        <item x="87"/>
        <item x="90"/>
        <item x="115"/>
        <item x="80"/>
        <item x="21"/>
        <item x="78"/>
        <item x="89"/>
        <item x="76"/>
        <item x="22"/>
        <item x="23"/>
        <item x="24"/>
        <item x="25"/>
        <item x="114"/>
        <item x="97"/>
        <item x="96"/>
        <item x="52"/>
        <item x="26"/>
        <item x="107"/>
        <item x="112"/>
        <item x="72"/>
        <item x="71"/>
        <item x="64"/>
        <item x="27"/>
        <item x="117"/>
        <item x="28"/>
        <item x="29"/>
        <item x="101"/>
        <item x="69"/>
        <item x="103"/>
        <item x="95"/>
        <item x="99"/>
        <item x="30"/>
        <item x="111"/>
        <item x="110"/>
        <item x="104"/>
        <item x="106"/>
        <item x="70"/>
        <item x="98"/>
        <item x="31"/>
        <item x="105"/>
        <item x="32"/>
        <item x="33"/>
        <item x="77"/>
        <item x="34"/>
        <item x="65"/>
        <item x="75"/>
        <item x="74"/>
        <item x="63"/>
        <item x="86"/>
        <item x="67"/>
        <item x="35"/>
        <item x="36"/>
        <item x="37"/>
        <item x="38"/>
        <item x="39"/>
        <item x="40"/>
        <item x="41"/>
        <item x="42"/>
        <item x="43"/>
        <item x="44"/>
        <item x="45"/>
        <item x="46"/>
        <item x="47"/>
        <item x="48"/>
        <item x="49"/>
        <item x="50"/>
        <item x="51"/>
      </items>
      <autoSortScope>
        <pivotArea dataOnly="0" outline="0" fieldPosition="0">
          <references count="1">
            <reference field="4294967294" count="1" selected="0">
              <x v="3"/>
            </reference>
          </references>
        </pivotArea>
      </autoSortScope>
    </pivotField>
    <pivotField axis="axisRow" compact="0" outline="0" showAll="0">
      <items count="120">
        <item x="66"/>
        <item x="85"/>
        <item x="63"/>
        <item x="110"/>
        <item x="70"/>
        <item x="105"/>
        <item x="103"/>
        <item x="60"/>
        <item x="81"/>
        <item x="69"/>
        <item x="44"/>
        <item x="59"/>
        <item x="92"/>
        <item x="7"/>
        <item x="8"/>
        <item x="6"/>
        <item x="9"/>
        <item x="0"/>
        <item x="38"/>
        <item x="39"/>
        <item x="40"/>
        <item x="43"/>
        <item x="42"/>
        <item x="36"/>
        <item x="51"/>
        <item x="113"/>
        <item x="67"/>
        <item x="74"/>
        <item x="50"/>
        <item x="34"/>
        <item x="76"/>
        <item x="46"/>
        <item x="48"/>
        <item x="26"/>
        <item x="108"/>
        <item x="10"/>
        <item x="99"/>
        <item x="115"/>
        <item x="82"/>
        <item x="87"/>
        <item x="18"/>
        <item x="56"/>
        <item x="17"/>
        <item x="91"/>
        <item x="78"/>
        <item x="49"/>
        <item x="19"/>
        <item x="12"/>
        <item x="2"/>
        <item x="101"/>
        <item x="14"/>
        <item x="3"/>
        <item x="13"/>
        <item x="57"/>
        <item x="4"/>
        <item x="117"/>
        <item x="5"/>
        <item x="11"/>
        <item x="15"/>
        <item x="61"/>
        <item x="16"/>
        <item x="20"/>
        <item x="54"/>
        <item x="53"/>
        <item x="72"/>
        <item x="107"/>
        <item x="58"/>
        <item x="47"/>
        <item x="118"/>
        <item x="21"/>
        <item x="75"/>
        <item x="22"/>
        <item x="88"/>
        <item x="86"/>
        <item x="80"/>
        <item x="79"/>
        <item x="23"/>
        <item x="25"/>
        <item x="24"/>
        <item x="77"/>
        <item x="83"/>
        <item x="90"/>
        <item x="93"/>
        <item x="114"/>
        <item x="89"/>
        <item x="55"/>
        <item x="62"/>
        <item x="112"/>
        <item x="1"/>
        <item x="84"/>
        <item x="45"/>
        <item x="65"/>
        <item x="37"/>
        <item x="35"/>
        <item x="41"/>
        <item x="28"/>
        <item x="27"/>
        <item x="64"/>
        <item x="111"/>
        <item x="102"/>
        <item x="100"/>
        <item x="98"/>
        <item x="68"/>
        <item x="106"/>
        <item x="95"/>
        <item x="96"/>
        <item x="94"/>
        <item x="116"/>
        <item x="30"/>
        <item x="52"/>
        <item x="33"/>
        <item x="104"/>
        <item x="32"/>
        <item x="29"/>
        <item x="31"/>
        <item x="97"/>
        <item x="109"/>
        <item x="71"/>
        <item x="73"/>
        <item t="default"/>
      </items>
    </pivotField>
    <pivotField axis="axisPage" compact="0" outline="0" multipleItemSelectionAllowed="1" showAll="0">
      <items count="68">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0"/>
        <item t="default"/>
      </items>
    </pivotField>
    <pivotField dataField="1" compact="0" outline="0" showAll="0"/>
    <pivotField dataField="1" compact="0" outline="0" showAll="0"/>
    <pivotField dataField="1" compact="0" outline="0" showAll="0"/>
    <pivotField compact="0" outline="0" showAll="0"/>
    <pivotField dataField="1" compact="0" outline="0" showAll="0"/>
  </pivotFields>
  <rowFields count="2">
    <field x="0"/>
    <field x="1"/>
  </rowFields>
  <rowItems count="121">
    <i>
      <x v="94"/>
      <x v="110"/>
    </i>
    <i>
      <x v="9"/>
      <x v="49"/>
    </i>
    <i>
      <x v="15"/>
      <x v="56"/>
    </i>
    <i>
      <x v="33"/>
      <x v="59"/>
    </i>
    <i>
      <x v="11"/>
      <x v="51"/>
    </i>
    <i>
      <x v="35"/>
      <x v="60"/>
    </i>
    <i>
      <x v="119"/>
      <x v="24"/>
    </i>
    <i>
      <x v="111"/>
      <x v="21"/>
    </i>
    <i>
      <x v="13"/>
      <x v="55"/>
    </i>
    <i>
      <x v="104"/>
      <x v="23"/>
    </i>
    <i>
      <x v="107"/>
      <x v="19"/>
    </i>
    <i>
      <x v="110"/>
      <x v="22"/>
    </i>
    <i>
      <x v="49"/>
      <x v="46"/>
    </i>
    <i>
      <x v="52"/>
      <x v="61"/>
    </i>
    <i>
      <x v="114"/>
      <x v="31"/>
    </i>
    <i>
      <x v="68"/>
      <x v="109"/>
    </i>
    <i>
      <x v="105"/>
      <x v="92"/>
    </i>
    <i>
      <x v="37"/>
      <x v="39"/>
    </i>
    <i>
      <x v="56"/>
      <x v="75"/>
    </i>
    <i>
      <x v="113"/>
      <x v="90"/>
    </i>
    <i>
      <x v="4"/>
      <x v="64"/>
    </i>
    <i>
      <x v="55"/>
      <x v="83"/>
    </i>
    <i>
      <x v="102"/>
      <x v="26"/>
    </i>
    <i>
      <x v="106"/>
      <x v="18"/>
    </i>
    <i>
      <x v="71"/>
      <x v="98"/>
    </i>
    <i>
      <x v="115"/>
      <x v="67"/>
    </i>
    <i>
      <x v="32"/>
      <x v="50"/>
    </i>
    <i>
      <x v="29"/>
      <x v="47"/>
    </i>
    <i>
      <x v="44"/>
      <x v="8"/>
    </i>
    <i>
      <x v="69"/>
      <x v="33"/>
    </i>
    <i>
      <x v="57"/>
      <x v="69"/>
    </i>
    <i>
      <x v="116"/>
      <x v="32"/>
    </i>
    <i>
      <x v="66"/>
      <x v="105"/>
    </i>
    <i>
      <x v="76"/>
      <x v="107"/>
    </i>
    <i>
      <x v="88"/>
      <x v="5"/>
    </i>
    <i>
      <x v="60"/>
      <x v="70"/>
    </i>
    <i>
      <x v="70"/>
      <x v="103"/>
    </i>
    <i>
      <x v="50"/>
      <x v="85"/>
    </i>
    <i>
      <x v="67"/>
      <x v="104"/>
    </i>
    <i>
      <x v="82"/>
      <x v="106"/>
    </i>
    <i>
      <x v="103"/>
      <x v="93"/>
    </i>
    <i>
      <x v="19"/>
      <x v="66"/>
    </i>
    <i>
      <x v="53"/>
      <x v="73"/>
    </i>
    <i>
      <x v="117"/>
      <x v="45"/>
    </i>
    <i>
      <x v="18"/>
      <x v="65"/>
    </i>
    <i>
      <x v="51"/>
      <x v="81"/>
    </i>
    <i>
      <x v="2"/>
      <x v="63"/>
    </i>
    <i>
      <x v="118"/>
      <x v="28"/>
    </i>
    <i>
      <x v="25"/>
      <x v="35"/>
    </i>
    <i>
      <x v="93"/>
      <x v="112"/>
    </i>
    <i>
      <x v="20"/>
      <x v="7"/>
    </i>
    <i>
      <x v="89"/>
      <x v="9"/>
    </i>
    <i>
      <x v="92"/>
      <x v="111"/>
    </i>
    <i>
      <x v="86"/>
      <x v="116"/>
    </i>
    <i>
      <x v="48"/>
      <x v="80"/>
    </i>
    <i>
      <x v="90"/>
      <x v="115"/>
    </i>
    <i>
      <x v="112"/>
      <x v="10"/>
    </i>
    <i>
      <x v="46"/>
      <x v="82"/>
    </i>
    <i>
      <x v="109"/>
      <x v="94"/>
    </i>
    <i>
      <x v="108"/>
      <x v="20"/>
    </i>
    <i>
      <x v="8"/>
      <x v="36"/>
    </i>
    <i>
      <x v="85"/>
      <x v="3"/>
    </i>
    <i>
      <x v="62"/>
      <x v="76"/>
    </i>
    <i>
      <x v="91"/>
      <x v="114"/>
    </i>
    <i>
      <x v="63"/>
      <x v="78"/>
    </i>
    <i>
      <x v="81"/>
      <x v="99"/>
    </i>
    <i>
      <x v="59"/>
      <x v="72"/>
    </i>
    <i>
      <x v="36"/>
      <x v="38"/>
    </i>
    <i>
      <x v="1"/>
      <x v="62"/>
    </i>
    <i>
      <x v="75"/>
      <x v="96"/>
    </i>
    <i>
      <x v="27"/>
      <x v="57"/>
    </i>
    <i>
      <x v="96"/>
      <x v="29"/>
    </i>
    <i>
      <x v="38"/>
      <x v="37"/>
    </i>
    <i>
      <x v="97"/>
      <x v="91"/>
    </i>
    <i>
      <x v="78"/>
      <x v="113"/>
    </i>
    <i>
      <x v="64"/>
      <x v="77"/>
    </i>
    <i>
      <x v="87"/>
      <x v="6"/>
    </i>
    <i>
      <x v="30"/>
      <x v="53"/>
    </i>
    <i>
      <x v="43"/>
      <x v="44"/>
    </i>
    <i>
      <x v="16"/>
      <x v="11"/>
    </i>
    <i>
      <x v="17"/>
      <x v="12"/>
    </i>
    <i>
      <x v="73"/>
      <x v="4"/>
    </i>
    <i>
      <x v="5"/>
      <x v="68"/>
    </i>
    <i>
      <x v="7"/>
      <x v="88"/>
    </i>
    <i>
      <x v="61"/>
      <x v="71"/>
    </i>
    <i>
      <x v="72"/>
      <x v="117"/>
    </i>
    <i>
      <x v="77"/>
      <x v="95"/>
    </i>
    <i>
      <x v="95"/>
      <x v="30"/>
    </i>
    <i>
      <x v="100"/>
      <x v="2"/>
    </i>
    <i>
      <x v="26"/>
      <x v="86"/>
    </i>
    <i>
      <x v="84"/>
      <x v="108"/>
    </i>
    <i>
      <x v="98"/>
      <x v="27"/>
    </i>
    <i>
      <x v="47"/>
      <x v="74"/>
    </i>
    <i>
      <x v="12"/>
      <x v="87"/>
    </i>
    <i>
      <x v="14"/>
      <x v="54"/>
    </i>
    <i>
      <x v="10"/>
      <x v="48"/>
    </i>
    <i>
      <x v="101"/>
      <x v="1"/>
    </i>
    <i>
      <x v="6"/>
      <x v="89"/>
    </i>
    <i>
      <x v="80"/>
      <x v="102"/>
    </i>
    <i>
      <x v="54"/>
      <x v="84"/>
    </i>
    <i>
      <x v="58"/>
      <x v="79"/>
    </i>
    <i>
      <x v="83"/>
      <x v="101"/>
    </i>
    <i>
      <x v="79"/>
      <x v="100"/>
    </i>
    <i>
      <x v="45"/>
      <x/>
    </i>
    <i>
      <x v="28"/>
      <x v="57"/>
    </i>
    <i>
      <x v="40"/>
      <x v="42"/>
    </i>
    <i>
      <x v="41"/>
      <x v="41"/>
    </i>
    <i>
      <x v="39"/>
      <x v="43"/>
    </i>
    <i>
      <x v="34"/>
      <x v="58"/>
    </i>
    <i>
      <x v="99"/>
      <x v="118"/>
    </i>
    <i>
      <x v="65"/>
      <x v="25"/>
    </i>
    <i>
      <x v="31"/>
      <x v="52"/>
    </i>
    <i>
      <x v="74"/>
      <x v="97"/>
    </i>
    <i>
      <x v="42"/>
      <x v="40"/>
    </i>
    <i>
      <x v="3"/>
      <x v="34"/>
    </i>
    <i>
      <x v="22"/>
      <x v="13"/>
    </i>
    <i>
      <x/>
      <x v="17"/>
    </i>
    <i>
      <x v="21"/>
      <x v="15"/>
    </i>
    <i>
      <x v="23"/>
      <x v="14"/>
    </i>
    <i>
      <x v="24"/>
      <x v="16"/>
    </i>
    <i t="grand">
      <x/>
    </i>
  </rowItems>
  <colFields count="1">
    <field x="-2"/>
  </colFields>
  <colItems count="4">
    <i>
      <x/>
    </i>
    <i i="1">
      <x v="1"/>
    </i>
    <i i="2">
      <x v="2"/>
    </i>
    <i i="3">
      <x v="3"/>
    </i>
  </colItems>
  <pageFields count="1">
    <pageField fld="2" hier="-1"/>
  </pageFields>
  <dataFields count="4">
    <dataField name="Sum of Jan 2015 (Units)" fld="3" baseField="0" baseItem="0"/>
    <dataField name="Sum of Feb 2015 (Units)" fld="4" baseField="0" baseItem="0"/>
    <dataField name="Sum of Mar 2015 (Units)" fld="5" baseField="0" baseItem="0"/>
    <dataField name="Sum of Total Sale" fld="7" baseField="0" baseItem="0"/>
  </dataFields>
  <formats count="2">
    <format dxfId="2">
      <pivotArea dataOnly="0" labelOnly="1" outline="0" fieldPosition="0">
        <references count="1">
          <reference field="4294967294" count="3">
            <x v="0"/>
            <x v="1"/>
            <x v="2"/>
          </reference>
        </references>
      </pivotArea>
    </format>
    <format dxfId="0">
      <pivotArea outline="0" collapsedLevelsAreSubtotals="1" fieldPosition="0">
        <references count="3">
          <reference field="4294967294" count="1" selected="0">
            <x v="3"/>
          </reference>
          <reference field="0" count="13" selected="0">
            <x v="9"/>
            <x v="11"/>
            <x v="13"/>
            <x v="15"/>
            <x v="33"/>
            <x v="35"/>
            <x v="49"/>
            <x v="94"/>
            <x v="104"/>
            <x v="107"/>
            <x v="110"/>
            <x v="111"/>
            <x v="119"/>
          </reference>
          <reference field="1" count="13" selected="0">
            <x v="19"/>
            <x v="21"/>
            <x v="22"/>
            <x v="23"/>
            <x v="24"/>
            <x v="46"/>
            <x v="49"/>
            <x v="51"/>
            <x v="55"/>
            <x v="56"/>
            <x v="59"/>
            <x v="60"/>
            <x v="11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6" applyNumberFormats="0" applyBorderFormats="0" applyFontFormats="0" applyPatternFormats="0" applyAlignmentFormats="0" applyWidthHeightFormats="1" dataCaption="Values" updatedVersion="4" minRefreshableVersion="3" useAutoFormatting="1" itemPrintTitles="1" createdVersion="4" indent="0" showHeaders="0" compact="0" compactData="0" gridDropZones="1" multipleFieldFilters="0">
  <location ref="A3:F73" firstHeaderRow="1" firstDataRow="2" firstDataCol="2" rowPageCount="1" colPageCount="1"/>
  <pivotFields count="8">
    <pivotField axis="axisRow" compact="0" outline="0" showAll="0" sortType="descending" defaultSubtotal="0">
      <items count="120">
        <item x="0"/>
        <item x="54"/>
        <item x="53"/>
        <item x="109"/>
        <item x="73"/>
        <item x="119"/>
        <item x="85"/>
        <item x="1"/>
        <item x="100"/>
        <item x="102"/>
        <item x="2"/>
        <item x="3"/>
        <item x="113"/>
        <item x="118"/>
        <item x="4"/>
        <item x="5"/>
        <item x="59"/>
        <item x="93"/>
        <item x="108"/>
        <item x="58"/>
        <item x="60"/>
        <item x="6"/>
        <item x="7"/>
        <item x="8"/>
        <item x="9"/>
        <item x="10"/>
        <item x="62"/>
        <item x="68"/>
        <item x="11"/>
        <item x="12"/>
        <item x="57"/>
        <item x="13"/>
        <item x="14"/>
        <item x="61"/>
        <item x="15"/>
        <item x="16"/>
        <item x="83"/>
        <item x="88"/>
        <item x="116"/>
        <item x="92"/>
        <item x="17"/>
        <item x="56"/>
        <item x="18"/>
        <item x="79"/>
        <item x="82"/>
        <item x="66"/>
        <item x="94"/>
        <item x="81"/>
        <item x="84"/>
        <item x="19"/>
        <item x="55"/>
        <item x="91"/>
        <item x="20"/>
        <item x="87"/>
        <item x="90"/>
        <item x="115"/>
        <item x="80"/>
        <item x="21"/>
        <item x="78"/>
        <item x="89"/>
        <item x="76"/>
        <item x="22"/>
        <item x="23"/>
        <item x="24"/>
        <item x="25"/>
        <item x="114"/>
        <item x="97"/>
        <item x="96"/>
        <item x="52"/>
        <item x="26"/>
        <item x="107"/>
        <item x="112"/>
        <item x="72"/>
        <item x="71"/>
        <item x="64"/>
        <item x="27"/>
        <item x="117"/>
        <item x="28"/>
        <item x="29"/>
        <item x="101"/>
        <item x="69"/>
        <item x="103"/>
        <item x="95"/>
        <item x="99"/>
        <item x="30"/>
        <item x="111"/>
        <item x="110"/>
        <item x="104"/>
        <item x="106"/>
        <item x="70"/>
        <item x="98"/>
        <item x="31"/>
        <item x="105"/>
        <item x="32"/>
        <item x="33"/>
        <item x="77"/>
        <item x="34"/>
        <item x="65"/>
        <item x="75"/>
        <item x="74"/>
        <item x="63"/>
        <item x="86"/>
        <item x="67"/>
        <item x="35"/>
        <item x="36"/>
        <item x="37"/>
        <item x="38"/>
        <item x="39"/>
        <item x="40"/>
        <item x="41"/>
        <item x="42"/>
        <item x="43"/>
        <item x="44"/>
        <item x="45"/>
        <item x="46"/>
        <item x="47"/>
        <item x="48"/>
        <item x="49"/>
        <item x="50"/>
        <item x="51"/>
      </items>
      <autoSortScope>
        <pivotArea dataOnly="0" outline="0" fieldPosition="0">
          <references count="1">
            <reference field="4294967294" count="1" selected="0">
              <x v="3"/>
            </reference>
          </references>
        </pivotArea>
      </autoSortScope>
    </pivotField>
    <pivotField axis="axisRow" compact="0" outline="0" showAll="0">
      <items count="120">
        <item x="66"/>
        <item x="85"/>
        <item x="63"/>
        <item x="110"/>
        <item x="70"/>
        <item x="105"/>
        <item x="103"/>
        <item x="60"/>
        <item x="81"/>
        <item x="69"/>
        <item x="44"/>
        <item x="59"/>
        <item x="92"/>
        <item x="7"/>
        <item x="8"/>
        <item x="6"/>
        <item x="9"/>
        <item x="0"/>
        <item x="38"/>
        <item x="39"/>
        <item x="40"/>
        <item x="43"/>
        <item x="42"/>
        <item x="36"/>
        <item x="51"/>
        <item x="113"/>
        <item x="67"/>
        <item x="74"/>
        <item x="50"/>
        <item x="34"/>
        <item x="76"/>
        <item x="46"/>
        <item x="48"/>
        <item x="26"/>
        <item x="108"/>
        <item x="10"/>
        <item x="99"/>
        <item x="115"/>
        <item x="82"/>
        <item x="87"/>
        <item x="18"/>
        <item x="56"/>
        <item x="17"/>
        <item x="91"/>
        <item x="78"/>
        <item x="49"/>
        <item x="19"/>
        <item x="12"/>
        <item x="2"/>
        <item x="101"/>
        <item x="14"/>
        <item x="3"/>
        <item x="13"/>
        <item x="57"/>
        <item x="4"/>
        <item x="117"/>
        <item x="5"/>
        <item x="11"/>
        <item x="15"/>
        <item x="61"/>
        <item x="16"/>
        <item x="20"/>
        <item x="54"/>
        <item x="53"/>
        <item x="72"/>
        <item x="107"/>
        <item x="58"/>
        <item x="47"/>
        <item x="118"/>
        <item x="21"/>
        <item x="75"/>
        <item x="22"/>
        <item x="88"/>
        <item x="86"/>
        <item x="80"/>
        <item x="79"/>
        <item x="23"/>
        <item x="25"/>
        <item x="24"/>
        <item x="77"/>
        <item x="83"/>
        <item x="90"/>
        <item x="93"/>
        <item x="114"/>
        <item x="89"/>
        <item x="55"/>
        <item x="62"/>
        <item x="112"/>
        <item x="1"/>
        <item x="84"/>
        <item x="45"/>
        <item x="65"/>
        <item x="37"/>
        <item x="35"/>
        <item x="41"/>
        <item x="28"/>
        <item x="27"/>
        <item x="64"/>
        <item x="111"/>
        <item x="102"/>
        <item x="100"/>
        <item x="98"/>
        <item x="68"/>
        <item x="106"/>
        <item x="95"/>
        <item x="96"/>
        <item x="94"/>
        <item x="116"/>
        <item x="30"/>
        <item x="52"/>
        <item x="33"/>
        <item x="104"/>
        <item x="32"/>
        <item x="29"/>
        <item x="31"/>
        <item x="97"/>
        <item x="109"/>
        <item x="71"/>
        <item x="73"/>
        <item t="default"/>
      </items>
    </pivotField>
    <pivotField axis="axisPage" compact="0" outline="0" multipleItemSelectionAllowed="1" showAll="0">
      <items count="68">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h="1" x="0"/>
        <item t="default"/>
      </items>
    </pivotField>
    <pivotField dataField="1" compact="0" outline="0" showAll="0"/>
    <pivotField dataField="1" compact="0" outline="0" showAll="0"/>
    <pivotField dataField="1" compact="0" outline="0" showAll="0"/>
    <pivotField compact="0" outline="0" showAll="0"/>
    <pivotField dataField="1" compact="0" outline="0" showAll="0"/>
  </pivotFields>
  <rowFields count="2">
    <field x="0"/>
    <field x="1"/>
  </rowFields>
  <rowItems count="69">
    <i>
      <x v="9"/>
      <x v="49"/>
    </i>
    <i>
      <x v="33"/>
      <x v="59"/>
    </i>
    <i>
      <x v="13"/>
      <x v="55"/>
    </i>
    <i>
      <x v="68"/>
      <x v="109"/>
    </i>
    <i>
      <x v="37"/>
      <x v="39"/>
    </i>
    <i>
      <x v="56"/>
      <x v="75"/>
    </i>
    <i>
      <x v="4"/>
      <x v="64"/>
    </i>
    <i>
      <x v="55"/>
      <x v="83"/>
    </i>
    <i>
      <x v="102"/>
      <x v="26"/>
    </i>
    <i>
      <x v="71"/>
      <x v="98"/>
    </i>
    <i>
      <x v="44"/>
      <x v="8"/>
    </i>
    <i>
      <x v="66"/>
      <x v="105"/>
    </i>
    <i>
      <x v="76"/>
      <x v="107"/>
    </i>
    <i>
      <x v="88"/>
      <x v="5"/>
    </i>
    <i>
      <x v="60"/>
      <x v="70"/>
    </i>
    <i>
      <x v="70"/>
      <x v="103"/>
    </i>
    <i>
      <x v="50"/>
      <x v="85"/>
    </i>
    <i>
      <x v="67"/>
      <x v="104"/>
    </i>
    <i>
      <x v="82"/>
      <x v="106"/>
    </i>
    <i>
      <x v="19"/>
      <x v="66"/>
    </i>
    <i>
      <x v="53"/>
      <x v="73"/>
    </i>
    <i>
      <x v="18"/>
      <x v="65"/>
    </i>
    <i>
      <x v="51"/>
      <x v="81"/>
    </i>
    <i>
      <x v="2"/>
      <x v="63"/>
    </i>
    <i>
      <x v="20"/>
      <x v="7"/>
    </i>
    <i>
      <x v="89"/>
      <x v="9"/>
    </i>
    <i>
      <x v="92"/>
      <x v="111"/>
    </i>
    <i>
      <x v="86"/>
      <x v="116"/>
    </i>
    <i>
      <x v="48"/>
      <x v="80"/>
    </i>
    <i>
      <x v="90"/>
      <x v="115"/>
    </i>
    <i>
      <x v="46"/>
      <x v="82"/>
    </i>
    <i>
      <x v="8"/>
      <x v="36"/>
    </i>
    <i>
      <x v="85"/>
      <x v="3"/>
    </i>
    <i>
      <x v="81"/>
      <x v="99"/>
    </i>
    <i>
      <x v="59"/>
      <x v="72"/>
    </i>
    <i>
      <x v="36"/>
      <x v="38"/>
    </i>
    <i>
      <x v="1"/>
      <x v="62"/>
    </i>
    <i>
      <x v="27"/>
      <x v="57"/>
    </i>
    <i>
      <x v="38"/>
      <x v="37"/>
    </i>
    <i>
      <x v="97"/>
      <x v="91"/>
    </i>
    <i>
      <x v="87"/>
      <x v="6"/>
    </i>
    <i>
      <x v="30"/>
      <x v="53"/>
    </i>
    <i>
      <x v="43"/>
      <x v="44"/>
    </i>
    <i>
      <x v="16"/>
      <x v="11"/>
    </i>
    <i>
      <x v="17"/>
      <x v="12"/>
    </i>
    <i>
      <x v="73"/>
      <x v="4"/>
    </i>
    <i>
      <x v="5"/>
      <x v="68"/>
    </i>
    <i>
      <x v="72"/>
      <x v="117"/>
    </i>
    <i>
      <x v="100"/>
      <x v="2"/>
    </i>
    <i>
      <x v="95"/>
      <x v="30"/>
    </i>
    <i>
      <x v="26"/>
      <x v="86"/>
    </i>
    <i>
      <x v="98"/>
      <x v="27"/>
    </i>
    <i>
      <x v="47"/>
      <x v="74"/>
    </i>
    <i>
      <x v="12"/>
      <x v="87"/>
    </i>
    <i>
      <x v="101"/>
      <x v="1"/>
    </i>
    <i>
      <x v="6"/>
      <x v="89"/>
    </i>
    <i>
      <x v="80"/>
      <x v="102"/>
    </i>
    <i>
      <x v="54"/>
      <x v="84"/>
    </i>
    <i>
      <x v="58"/>
      <x v="79"/>
    </i>
    <i>
      <x v="83"/>
      <x v="101"/>
    </i>
    <i>
      <x v="79"/>
      <x v="100"/>
    </i>
    <i>
      <x v="45"/>
      <x/>
    </i>
    <i>
      <x v="39"/>
      <x v="43"/>
    </i>
    <i>
      <x v="41"/>
      <x v="41"/>
    </i>
    <i>
      <x v="99"/>
      <x v="118"/>
    </i>
    <i>
      <x v="65"/>
      <x v="25"/>
    </i>
    <i>
      <x v="74"/>
      <x v="97"/>
    </i>
    <i>
      <x v="3"/>
      <x v="34"/>
    </i>
    <i t="grand">
      <x/>
    </i>
  </rowItems>
  <colFields count="1">
    <field x="-2"/>
  </colFields>
  <colItems count="4">
    <i>
      <x/>
    </i>
    <i i="1">
      <x v="1"/>
    </i>
    <i i="2">
      <x v="2"/>
    </i>
    <i i="3">
      <x v="3"/>
    </i>
  </colItems>
  <pageFields count="1">
    <pageField fld="2" hier="-1"/>
  </pageFields>
  <dataFields count="4">
    <dataField name="Sum of Jan 2015 (Units)" fld="3" baseField="0" baseItem="0"/>
    <dataField name="Sum of Feb 2015 (Units)" fld="4" baseField="0" baseItem="0"/>
    <dataField name="Sum of Mar 2015 (Units)" fld="5" baseField="0" baseItem="0"/>
    <dataField name="Sum of Total Sale" fld="7" baseField="0" baseItem="0"/>
  </dataFields>
  <formats count="1">
    <format dxfId="5">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5"/>
  <sheetViews>
    <sheetView topLeftCell="E1" workbookViewId="0">
      <selection activeCell="G5" sqref="G5"/>
    </sheetView>
  </sheetViews>
  <sheetFormatPr defaultRowHeight="15" x14ac:dyDescent="0.25"/>
  <cols>
    <col min="1" max="1" width="13.140625" style="4" bestFit="1" customWidth="1"/>
    <col min="2" max="2" width="65.7109375" style="4" customWidth="1"/>
    <col min="3" max="3" width="10.42578125" style="4" customWidth="1"/>
    <col min="4" max="4" width="11.5703125" style="4" customWidth="1"/>
    <col min="5" max="5" width="9" style="4" customWidth="1"/>
    <col min="6" max="6" width="16.28515625" style="4" bestFit="1" customWidth="1"/>
    <col min="7" max="7" width="21" style="4" customWidth="1"/>
    <col min="8" max="16384" width="9.140625" style="4"/>
  </cols>
  <sheetData>
    <row r="1" spans="1:10" x14ac:dyDescent="0.25">
      <c r="A1" s="12" t="s">
        <v>1</v>
      </c>
      <c r="B1" s="4" t="s">
        <v>334</v>
      </c>
    </row>
    <row r="3" spans="1:10" x14ac:dyDescent="0.25">
      <c r="A3"/>
      <c r="B3"/>
      <c r="C3"/>
      <c r="D3"/>
      <c r="E3"/>
      <c r="F3"/>
    </row>
    <row r="4" spans="1:10" ht="45" x14ac:dyDescent="0.25">
      <c r="A4"/>
      <c r="B4"/>
      <c r="C4" s="1" t="s">
        <v>331</v>
      </c>
      <c r="D4" s="1" t="s">
        <v>329</v>
      </c>
      <c r="E4" s="1" t="s">
        <v>330</v>
      </c>
      <c r="F4" s="4" t="s">
        <v>332</v>
      </c>
    </row>
    <row r="5" spans="1:10" x14ac:dyDescent="0.25">
      <c r="A5" s="4" t="s">
        <v>285</v>
      </c>
      <c r="B5" s="4" t="s">
        <v>286</v>
      </c>
      <c r="C5" s="13">
        <v>499</v>
      </c>
      <c r="D5" s="13">
        <v>11860</v>
      </c>
      <c r="E5" s="13">
        <v>0</v>
      </c>
      <c r="F5" s="14">
        <v>12359</v>
      </c>
      <c r="G5" s="4" t="s">
        <v>336</v>
      </c>
      <c r="J5" s="4">
        <v>0</v>
      </c>
    </row>
    <row r="6" spans="1:10" x14ac:dyDescent="0.25">
      <c r="A6" s="4" t="s">
        <v>28</v>
      </c>
      <c r="B6" s="4" t="s">
        <v>29</v>
      </c>
      <c r="C6" s="13">
        <v>1564</v>
      </c>
      <c r="D6" s="13">
        <v>8790</v>
      </c>
      <c r="E6" s="13">
        <v>598</v>
      </c>
      <c r="F6" s="14">
        <v>10952</v>
      </c>
      <c r="G6" s="4" t="s">
        <v>336</v>
      </c>
    </row>
    <row r="7" spans="1:10" x14ac:dyDescent="0.25">
      <c r="A7" s="4" t="s">
        <v>230</v>
      </c>
      <c r="B7" s="4" t="s">
        <v>231</v>
      </c>
      <c r="C7" s="13">
        <v>0</v>
      </c>
      <c r="D7" s="13">
        <v>7920</v>
      </c>
      <c r="E7" s="13">
        <v>2664</v>
      </c>
      <c r="F7" s="14">
        <v>10584</v>
      </c>
      <c r="G7" s="4" t="s">
        <v>336</v>
      </c>
    </row>
    <row r="8" spans="1:10" x14ac:dyDescent="0.25">
      <c r="A8" s="4" t="s">
        <v>61</v>
      </c>
      <c r="B8" s="4" t="s">
        <v>62</v>
      </c>
      <c r="C8" s="13">
        <v>535</v>
      </c>
      <c r="D8" s="13">
        <v>9697</v>
      </c>
      <c r="E8" s="13">
        <v>265</v>
      </c>
      <c r="F8" s="14">
        <v>10497</v>
      </c>
      <c r="G8" s="4" t="s">
        <v>336</v>
      </c>
    </row>
    <row r="9" spans="1:10" x14ac:dyDescent="0.25">
      <c r="A9" s="4" t="s">
        <v>226</v>
      </c>
      <c r="B9" s="4" t="s">
        <v>227</v>
      </c>
      <c r="C9" s="13">
        <v>0</v>
      </c>
      <c r="D9" s="13">
        <v>0</v>
      </c>
      <c r="E9" s="13">
        <v>9080</v>
      </c>
      <c r="F9" s="14">
        <v>9080</v>
      </c>
      <c r="G9" s="4" t="s">
        <v>336</v>
      </c>
    </row>
    <row r="10" spans="1:10" x14ac:dyDescent="0.25">
      <c r="A10" s="4" t="s">
        <v>251</v>
      </c>
      <c r="B10" s="4" t="s">
        <v>252</v>
      </c>
      <c r="C10" s="13">
        <v>0</v>
      </c>
      <c r="D10" s="13">
        <v>0</v>
      </c>
      <c r="E10" s="13">
        <v>8784</v>
      </c>
      <c r="F10" s="14">
        <v>8784</v>
      </c>
      <c r="G10" s="4" t="s">
        <v>336</v>
      </c>
    </row>
    <row r="11" spans="1:10" x14ac:dyDescent="0.25">
      <c r="A11" s="4" t="s">
        <v>321</v>
      </c>
      <c r="B11" s="4" t="s">
        <v>322</v>
      </c>
      <c r="C11" s="13">
        <v>0</v>
      </c>
      <c r="D11" s="13">
        <v>0</v>
      </c>
      <c r="E11" s="13">
        <v>7992</v>
      </c>
      <c r="F11" s="14">
        <v>7992</v>
      </c>
      <c r="G11" s="4" t="s">
        <v>336</v>
      </c>
    </row>
    <row r="12" spans="1:10" x14ac:dyDescent="0.25">
      <c r="A12" s="4" t="s">
        <v>305</v>
      </c>
      <c r="B12" s="4" t="s">
        <v>306</v>
      </c>
      <c r="C12" s="13">
        <v>0</v>
      </c>
      <c r="D12" s="13">
        <v>0</v>
      </c>
      <c r="E12" s="13">
        <v>7860</v>
      </c>
      <c r="F12" s="14">
        <v>7860</v>
      </c>
      <c r="G12" s="4" t="s">
        <v>336</v>
      </c>
    </row>
    <row r="13" spans="1:10" x14ac:dyDescent="0.25">
      <c r="A13" s="4" t="s">
        <v>34</v>
      </c>
      <c r="B13" s="4" t="s">
        <v>35</v>
      </c>
      <c r="C13" s="13">
        <v>2149</v>
      </c>
      <c r="D13" s="13">
        <v>4744</v>
      </c>
      <c r="E13" s="13">
        <v>659</v>
      </c>
      <c r="F13" s="14">
        <v>7552</v>
      </c>
      <c r="G13" s="4" t="s">
        <v>336</v>
      </c>
    </row>
    <row r="14" spans="1:10" x14ac:dyDescent="0.25">
      <c r="A14" s="4" t="s">
        <v>291</v>
      </c>
      <c r="B14" s="4" t="s">
        <v>292</v>
      </c>
      <c r="C14" s="13">
        <v>0</v>
      </c>
      <c r="D14" s="13">
        <v>0</v>
      </c>
      <c r="E14" s="13">
        <v>7400</v>
      </c>
      <c r="F14" s="14">
        <v>7400</v>
      </c>
      <c r="G14" s="4" t="s">
        <v>336</v>
      </c>
    </row>
    <row r="15" spans="1:10" x14ac:dyDescent="0.25">
      <c r="A15" s="4" t="s">
        <v>297</v>
      </c>
      <c r="B15" s="4" t="s">
        <v>298</v>
      </c>
      <c r="C15" s="13">
        <v>0</v>
      </c>
      <c r="D15" s="13">
        <v>0</v>
      </c>
      <c r="E15" s="13">
        <v>6024</v>
      </c>
      <c r="F15" s="14">
        <v>6024</v>
      </c>
      <c r="G15" s="4" t="s">
        <v>336</v>
      </c>
    </row>
    <row r="16" spans="1:10" x14ac:dyDescent="0.25">
      <c r="A16" s="4" t="s">
        <v>303</v>
      </c>
      <c r="B16" s="4" t="s">
        <v>304</v>
      </c>
      <c r="C16" s="13">
        <v>0</v>
      </c>
      <c r="D16" s="13">
        <v>0</v>
      </c>
      <c r="E16" s="13">
        <v>5640</v>
      </c>
      <c r="F16" s="14">
        <v>5640</v>
      </c>
      <c r="G16" s="4" t="s">
        <v>336</v>
      </c>
    </row>
    <row r="17" spans="1:7" x14ac:dyDescent="0.25">
      <c r="A17" s="4" t="s">
        <v>257</v>
      </c>
      <c r="B17" s="4" t="s">
        <v>258</v>
      </c>
      <c r="C17" s="13">
        <v>0</v>
      </c>
      <c r="D17" s="13">
        <v>3600</v>
      </c>
      <c r="E17" s="13">
        <v>576</v>
      </c>
      <c r="F17" s="14">
        <v>4176</v>
      </c>
      <c r="G17" s="4" t="s">
        <v>336</v>
      </c>
    </row>
    <row r="18" spans="1:7" x14ac:dyDescent="0.25">
      <c r="A18" s="4" t="s">
        <v>259</v>
      </c>
      <c r="B18" s="4" t="s">
        <v>260</v>
      </c>
      <c r="C18" s="13">
        <v>0</v>
      </c>
      <c r="D18" s="13">
        <v>3600</v>
      </c>
      <c r="E18" s="13">
        <v>504</v>
      </c>
      <c r="F18" s="13">
        <v>4104</v>
      </c>
    </row>
    <row r="19" spans="1:7" x14ac:dyDescent="0.25">
      <c r="A19" s="4" t="s">
        <v>311</v>
      </c>
      <c r="B19" s="4" t="s">
        <v>312</v>
      </c>
      <c r="C19" s="13">
        <v>0</v>
      </c>
      <c r="D19" s="13">
        <v>0</v>
      </c>
      <c r="E19" s="13">
        <v>3836</v>
      </c>
      <c r="F19" s="13">
        <v>3836</v>
      </c>
    </row>
    <row r="20" spans="1:7" x14ac:dyDescent="0.25">
      <c r="A20" s="4" t="s">
        <v>133</v>
      </c>
      <c r="B20" s="4" t="s">
        <v>134</v>
      </c>
      <c r="C20" s="13">
        <v>1428</v>
      </c>
      <c r="D20" s="13">
        <v>1444</v>
      </c>
      <c r="E20" s="13">
        <v>800</v>
      </c>
      <c r="F20" s="13">
        <v>3672</v>
      </c>
    </row>
    <row r="21" spans="1:7" x14ac:dyDescent="0.25">
      <c r="A21" s="4" t="s">
        <v>293</v>
      </c>
      <c r="B21" s="4" t="s">
        <v>294</v>
      </c>
      <c r="C21" s="13">
        <v>0</v>
      </c>
      <c r="D21" s="13">
        <v>0</v>
      </c>
      <c r="E21" s="13">
        <v>3620</v>
      </c>
      <c r="F21" s="13">
        <v>3620</v>
      </c>
    </row>
    <row r="22" spans="1:7" x14ac:dyDescent="0.25">
      <c r="A22" s="4" t="s">
        <v>67</v>
      </c>
      <c r="B22" s="4" t="s">
        <v>68</v>
      </c>
      <c r="C22" s="13">
        <v>1299</v>
      </c>
      <c r="D22" s="13">
        <v>1594</v>
      </c>
      <c r="E22" s="13">
        <v>472</v>
      </c>
      <c r="F22" s="13">
        <v>3365</v>
      </c>
    </row>
    <row r="23" spans="1:7" x14ac:dyDescent="0.25">
      <c r="A23" s="4" t="s">
        <v>112</v>
      </c>
      <c r="B23" s="4" t="s">
        <v>113</v>
      </c>
      <c r="C23" s="13">
        <v>29</v>
      </c>
      <c r="D23" s="13">
        <v>3076</v>
      </c>
      <c r="E23" s="13">
        <v>72</v>
      </c>
      <c r="F23" s="13">
        <v>3177</v>
      </c>
    </row>
    <row r="24" spans="1:7" x14ac:dyDescent="0.25">
      <c r="A24" s="4" t="s">
        <v>309</v>
      </c>
      <c r="B24" s="4" t="s">
        <v>310</v>
      </c>
      <c r="C24" s="13">
        <v>0</v>
      </c>
      <c r="D24" s="13">
        <v>0</v>
      </c>
      <c r="E24" s="13">
        <v>3168</v>
      </c>
      <c r="F24" s="13">
        <v>3168</v>
      </c>
    </row>
    <row r="25" spans="1:7" x14ac:dyDescent="0.25">
      <c r="A25" s="4" t="s">
        <v>15</v>
      </c>
      <c r="B25" s="4" t="s">
        <v>16</v>
      </c>
      <c r="C25" s="13">
        <v>807</v>
      </c>
      <c r="D25" s="13">
        <v>2065</v>
      </c>
      <c r="E25" s="13">
        <v>203</v>
      </c>
      <c r="F25" s="13">
        <v>3075</v>
      </c>
    </row>
    <row r="26" spans="1:7" x14ac:dyDescent="0.25">
      <c r="A26" s="4" t="s">
        <v>109</v>
      </c>
      <c r="B26" s="4" t="s">
        <v>110</v>
      </c>
      <c r="C26" s="13">
        <v>1116</v>
      </c>
      <c r="D26" s="13">
        <v>1503</v>
      </c>
      <c r="E26" s="13">
        <v>384</v>
      </c>
      <c r="F26" s="13">
        <v>3003</v>
      </c>
    </row>
    <row r="27" spans="1:7" x14ac:dyDescent="0.25">
      <c r="A27" s="4" t="s">
        <v>208</v>
      </c>
      <c r="B27" s="4" t="s">
        <v>209</v>
      </c>
      <c r="C27" s="13">
        <v>1</v>
      </c>
      <c r="D27" s="13">
        <v>1710</v>
      </c>
      <c r="E27" s="13">
        <v>1190</v>
      </c>
      <c r="F27" s="13">
        <v>2901</v>
      </c>
    </row>
    <row r="28" spans="1:7" x14ac:dyDescent="0.25">
      <c r="A28" s="4" t="s">
        <v>295</v>
      </c>
      <c r="B28" s="4" t="s">
        <v>296</v>
      </c>
      <c r="C28" s="13">
        <v>0</v>
      </c>
      <c r="D28" s="13">
        <v>0</v>
      </c>
      <c r="E28" s="13">
        <v>2896</v>
      </c>
      <c r="F28" s="13">
        <v>2896</v>
      </c>
    </row>
    <row r="29" spans="1:7" x14ac:dyDescent="0.25">
      <c r="A29" s="4" t="s">
        <v>139</v>
      </c>
      <c r="B29" s="4" t="s">
        <v>140</v>
      </c>
      <c r="C29" s="13">
        <v>498</v>
      </c>
      <c r="D29" s="13">
        <v>1541</v>
      </c>
      <c r="E29" s="13">
        <v>835</v>
      </c>
      <c r="F29" s="13">
        <v>2874</v>
      </c>
    </row>
    <row r="30" spans="1:7" x14ac:dyDescent="0.25">
      <c r="A30" s="4" t="s">
        <v>313</v>
      </c>
      <c r="B30" s="4" t="s">
        <v>314</v>
      </c>
      <c r="C30" s="13">
        <v>0</v>
      </c>
      <c r="D30" s="13">
        <v>0</v>
      </c>
      <c r="E30" s="13">
        <v>2868</v>
      </c>
      <c r="F30" s="13">
        <v>2868</v>
      </c>
    </row>
    <row r="31" spans="1:7" x14ac:dyDescent="0.25">
      <c r="A31" s="4" t="s">
        <v>247</v>
      </c>
      <c r="B31" s="4" t="s">
        <v>248</v>
      </c>
      <c r="C31" s="13">
        <v>0</v>
      </c>
      <c r="D31" s="13">
        <v>2244</v>
      </c>
      <c r="E31" s="13">
        <v>384</v>
      </c>
      <c r="F31" s="13">
        <v>2628</v>
      </c>
    </row>
    <row r="32" spans="1:7" x14ac:dyDescent="0.25">
      <c r="A32" s="4" t="s">
        <v>243</v>
      </c>
      <c r="B32" s="4" t="s">
        <v>244</v>
      </c>
      <c r="C32" s="13">
        <v>0</v>
      </c>
      <c r="D32" s="13">
        <v>2240</v>
      </c>
      <c r="E32" s="13">
        <v>376</v>
      </c>
      <c r="F32" s="13">
        <v>2616</v>
      </c>
    </row>
    <row r="33" spans="1:6" x14ac:dyDescent="0.25">
      <c r="A33" s="4" t="s">
        <v>82</v>
      </c>
      <c r="B33" s="4" t="s">
        <v>83</v>
      </c>
      <c r="C33" s="13">
        <v>1640</v>
      </c>
      <c r="D33" s="13">
        <v>625</v>
      </c>
      <c r="E33" s="13">
        <v>329</v>
      </c>
      <c r="F33" s="13">
        <v>2594</v>
      </c>
    </row>
    <row r="34" spans="1:6" x14ac:dyDescent="0.25">
      <c r="A34" s="4" t="s">
        <v>271</v>
      </c>
      <c r="B34" s="4" t="s">
        <v>272</v>
      </c>
      <c r="C34" s="13">
        <v>0</v>
      </c>
      <c r="D34" s="13">
        <v>0</v>
      </c>
      <c r="E34" s="13">
        <v>2460</v>
      </c>
      <c r="F34" s="13">
        <v>2460</v>
      </c>
    </row>
    <row r="35" spans="1:6" x14ac:dyDescent="0.25">
      <c r="A35" s="4" t="s">
        <v>261</v>
      </c>
      <c r="B35" s="4" t="s">
        <v>262</v>
      </c>
      <c r="C35" s="13">
        <v>0</v>
      </c>
      <c r="D35" s="13">
        <v>0</v>
      </c>
      <c r="E35" s="13">
        <v>2340</v>
      </c>
      <c r="F35" s="13">
        <v>2340</v>
      </c>
    </row>
    <row r="36" spans="1:6" x14ac:dyDescent="0.25">
      <c r="A36" s="4" t="s">
        <v>315</v>
      </c>
      <c r="B36" s="4" t="s">
        <v>316</v>
      </c>
      <c r="C36" s="13">
        <v>0</v>
      </c>
      <c r="D36" s="13">
        <v>0</v>
      </c>
      <c r="E36" s="13">
        <v>2054</v>
      </c>
      <c r="F36" s="13">
        <v>2054</v>
      </c>
    </row>
    <row r="37" spans="1:6" x14ac:dyDescent="0.25">
      <c r="A37" s="4" t="s">
        <v>127</v>
      </c>
      <c r="B37" s="4" t="s">
        <v>128</v>
      </c>
      <c r="C37" s="13">
        <v>1128</v>
      </c>
      <c r="D37" s="13">
        <v>651</v>
      </c>
      <c r="E37" s="13">
        <v>269</v>
      </c>
      <c r="F37" s="13">
        <v>2048</v>
      </c>
    </row>
    <row r="38" spans="1:6" x14ac:dyDescent="0.25">
      <c r="A38" s="4" t="s">
        <v>151</v>
      </c>
      <c r="B38" s="4" t="s">
        <v>152</v>
      </c>
      <c r="C38" s="13">
        <v>1171</v>
      </c>
      <c r="D38" s="13">
        <v>691</v>
      </c>
      <c r="E38" s="13">
        <v>159</v>
      </c>
      <c r="F38" s="13">
        <v>2021</v>
      </c>
    </row>
    <row r="39" spans="1:6" x14ac:dyDescent="0.25">
      <c r="A39" s="4" t="s">
        <v>178</v>
      </c>
      <c r="B39" s="4" t="s">
        <v>179</v>
      </c>
      <c r="C39" s="13">
        <v>173</v>
      </c>
      <c r="D39" s="13">
        <v>128</v>
      </c>
      <c r="E39" s="13">
        <v>1650</v>
      </c>
      <c r="F39" s="13">
        <v>1951</v>
      </c>
    </row>
    <row r="40" spans="1:6" x14ac:dyDescent="0.25">
      <c r="A40" s="4" t="s">
        <v>121</v>
      </c>
      <c r="B40" s="4" t="s">
        <v>122</v>
      </c>
      <c r="C40" s="13">
        <v>1181</v>
      </c>
      <c r="D40" s="13">
        <v>338</v>
      </c>
      <c r="E40" s="13">
        <v>390</v>
      </c>
      <c r="F40" s="13">
        <v>1909</v>
      </c>
    </row>
    <row r="41" spans="1:6" x14ac:dyDescent="0.25">
      <c r="A41" s="4" t="s">
        <v>136</v>
      </c>
      <c r="B41" s="4" t="s">
        <v>137</v>
      </c>
      <c r="C41" s="13">
        <v>384</v>
      </c>
      <c r="D41" s="13">
        <v>1265</v>
      </c>
      <c r="E41" s="13">
        <v>252</v>
      </c>
      <c r="F41" s="13">
        <v>1901</v>
      </c>
    </row>
    <row r="42" spans="1:6" x14ac:dyDescent="0.25">
      <c r="A42" s="4" t="s">
        <v>97</v>
      </c>
      <c r="B42" s="4" t="s">
        <v>98</v>
      </c>
      <c r="C42" s="13">
        <v>495</v>
      </c>
      <c r="D42" s="13">
        <v>1392</v>
      </c>
      <c r="E42" s="13">
        <v>6</v>
      </c>
      <c r="F42" s="13">
        <v>1893</v>
      </c>
    </row>
    <row r="43" spans="1:6" x14ac:dyDescent="0.25">
      <c r="A43" s="4" t="s">
        <v>130</v>
      </c>
      <c r="B43" s="4" t="s">
        <v>131</v>
      </c>
      <c r="C43" s="13">
        <v>1015</v>
      </c>
      <c r="D43" s="13">
        <v>606</v>
      </c>
      <c r="E43" s="13">
        <v>265</v>
      </c>
      <c r="F43" s="13">
        <v>1886</v>
      </c>
    </row>
    <row r="44" spans="1:6" x14ac:dyDescent="0.25">
      <c r="A44" s="4" t="s">
        <v>163</v>
      </c>
      <c r="B44" s="4" t="s">
        <v>164</v>
      </c>
      <c r="C44" s="13">
        <v>1166</v>
      </c>
      <c r="D44" s="13">
        <v>466</v>
      </c>
      <c r="E44" s="13">
        <v>219</v>
      </c>
      <c r="F44" s="13">
        <v>1851</v>
      </c>
    </row>
    <row r="45" spans="1:6" x14ac:dyDescent="0.25">
      <c r="A45" s="4" t="s">
        <v>289</v>
      </c>
      <c r="B45" s="4" t="s">
        <v>290</v>
      </c>
      <c r="C45" s="13">
        <v>0</v>
      </c>
      <c r="D45" s="13">
        <v>0</v>
      </c>
      <c r="E45" s="13">
        <v>1810</v>
      </c>
      <c r="F45" s="13">
        <v>1810</v>
      </c>
    </row>
    <row r="46" spans="1:6" x14ac:dyDescent="0.25">
      <c r="A46" s="4" t="s">
        <v>46</v>
      </c>
      <c r="B46" s="4" t="s">
        <v>47</v>
      </c>
      <c r="C46" s="13">
        <v>835</v>
      </c>
      <c r="D46" s="13">
        <v>655</v>
      </c>
      <c r="E46" s="13">
        <v>310</v>
      </c>
      <c r="F46" s="13">
        <v>1800</v>
      </c>
    </row>
    <row r="47" spans="1:6" x14ac:dyDescent="0.25">
      <c r="A47" s="4" t="s">
        <v>103</v>
      </c>
      <c r="B47" s="4" t="s">
        <v>104</v>
      </c>
      <c r="C47" s="13">
        <v>474</v>
      </c>
      <c r="D47" s="13">
        <v>1023</v>
      </c>
      <c r="E47" s="13">
        <v>256</v>
      </c>
      <c r="F47" s="13">
        <v>1753</v>
      </c>
    </row>
    <row r="48" spans="1:6" x14ac:dyDescent="0.25">
      <c r="A48" s="4" t="s">
        <v>317</v>
      </c>
      <c r="B48" s="4" t="s">
        <v>318</v>
      </c>
      <c r="C48" s="13">
        <v>0</v>
      </c>
      <c r="D48" s="13">
        <v>0</v>
      </c>
      <c r="E48" s="13">
        <v>1656</v>
      </c>
      <c r="F48" s="13">
        <v>1656</v>
      </c>
    </row>
    <row r="49" spans="1:6" x14ac:dyDescent="0.25">
      <c r="A49" s="4" t="s">
        <v>43</v>
      </c>
      <c r="B49" s="4" t="s">
        <v>44</v>
      </c>
      <c r="C49" s="13">
        <v>576</v>
      </c>
      <c r="D49" s="13">
        <v>1010</v>
      </c>
      <c r="E49" s="13">
        <v>55</v>
      </c>
      <c r="F49" s="13">
        <v>1641</v>
      </c>
    </row>
    <row r="50" spans="1:6" x14ac:dyDescent="0.25">
      <c r="A50" s="4" t="s">
        <v>100</v>
      </c>
      <c r="B50" s="4" t="s">
        <v>101</v>
      </c>
      <c r="C50" s="13">
        <v>612</v>
      </c>
      <c r="D50" s="13">
        <v>750</v>
      </c>
      <c r="E50" s="13">
        <v>274</v>
      </c>
      <c r="F50" s="13">
        <v>1636</v>
      </c>
    </row>
    <row r="51" spans="1:6" x14ac:dyDescent="0.25">
      <c r="A51" s="4" t="s">
        <v>9</v>
      </c>
      <c r="B51" s="4" t="s">
        <v>10</v>
      </c>
      <c r="C51" s="13"/>
      <c r="D51" s="13">
        <v>1201</v>
      </c>
      <c r="E51" s="13">
        <v>422</v>
      </c>
      <c r="F51" s="13">
        <v>1623</v>
      </c>
    </row>
    <row r="52" spans="1:6" x14ac:dyDescent="0.25">
      <c r="A52" s="4" t="s">
        <v>319</v>
      </c>
      <c r="B52" s="4" t="s">
        <v>320</v>
      </c>
      <c r="C52" s="13">
        <v>0</v>
      </c>
      <c r="D52" s="13">
        <v>0</v>
      </c>
      <c r="E52" s="13">
        <v>1608</v>
      </c>
      <c r="F52" s="13">
        <v>1608</v>
      </c>
    </row>
    <row r="53" spans="1:6" x14ac:dyDescent="0.25">
      <c r="A53" s="4" t="s">
        <v>240</v>
      </c>
      <c r="B53" s="4" t="s">
        <v>241</v>
      </c>
      <c r="C53" s="13">
        <v>0</v>
      </c>
      <c r="D53" s="13">
        <v>0</v>
      </c>
      <c r="E53" s="13">
        <v>1520</v>
      </c>
      <c r="F53" s="13">
        <v>1520</v>
      </c>
    </row>
    <row r="54" spans="1:6" x14ac:dyDescent="0.25">
      <c r="A54" s="4" t="s">
        <v>283</v>
      </c>
      <c r="B54" s="4" t="s">
        <v>284</v>
      </c>
      <c r="C54" s="13">
        <v>0</v>
      </c>
      <c r="D54" s="13">
        <v>0</v>
      </c>
      <c r="E54" s="13">
        <v>1470</v>
      </c>
      <c r="F54" s="13">
        <v>1470</v>
      </c>
    </row>
    <row r="55" spans="1:6" x14ac:dyDescent="0.25">
      <c r="A55" s="4" t="s">
        <v>49</v>
      </c>
      <c r="B55" s="4" t="s">
        <v>50</v>
      </c>
      <c r="C55" s="13">
        <v>393</v>
      </c>
      <c r="D55" s="13">
        <v>-30</v>
      </c>
      <c r="E55" s="13">
        <v>1020</v>
      </c>
      <c r="F55" s="13">
        <v>1383</v>
      </c>
    </row>
    <row r="56" spans="1:6" x14ac:dyDescent="0.25">
      <c r="A56" s="4" t="s">
        <v>181</v>
      </c>
      <c r="B56" s="4" t="s">
        <v>182</v>
      </c>
      <c r="C56" s="13">
        <v>0</v>
      </c>
      <c r="D56" s="13">
        <v>1234</v>
      </c>
      <c r="E56" s="13">
        <v>141</v>
      </c>
      <c r="F56" s="13">
        <v>1375</v>
      </c>
    </row>
    <row r="57" spans="1:6" x14ac:dyDescent="0.25">
      <c r="A57" s="4" t="s">
        <v>187</v>
      </c>
      <c r="B57" s="4" t="s">
        <v>188</v>
      </c>
      <c r="C57" s="13">
        <v>448</v>
      </c>
      <c r="D57" s="13">
        <v>610</v>
      </c>
      <c r="E57" s="13">
        <v>232</v>
      </c>
      <c r="F57" s="13">
        <v>1290</v>
      </c>
    </row>
    <row r="58" spans="1:6" x14ac:dyDescent="0.25">
      <c r="A58" s="4" t="s">
        <v>172</v>
      </c>
      <c r="B58" s="4" t="s">
        <v>173</v>
      </c>
      <c r="C58" s="13">
        <v>374</v>
      </c>
      <c r="D58" s="13">
        <v>631</v>
      </c>
      <c r="E58" s="13">
        <v>241</v>
      </c>
      <c r="F58" s="13">
        <v>1246</v>
      </c>
    </row>
    <row r="59" spans="1:6" x14ac:dyDescent="0.25">
      <c r="A59" s="4" t="s">
        <v>94</v>
      </c>
      <c r="B59" s="4" t="s">
        <v>95</v>
      </c>
      <c r="C59" s="13">
        <v>320</v>
      </c>
      <c r="D59" s="13">
        <v>784</v>
      </c>
      <c r="E59" s="13">
        <v>66</v>
      </c>
      <c r="F59" s="13">
        <v>1170</v>
      </c>
    </row>
    <row r="60" spans="1:6" x14ac:dyDescent="0.25">
      <c r="A60" s="4" t="s">
        <v>184</v>
      </c>
      <c r="B60" s="4" t="s">
        <v>185</v>
      </c>
      <c r="C60" s="13">
        <v>299</v>
      </c>
      <c r="D60" s="13">
        <v>768</v>
      </c>
      <c r="E60" s="13">
        <v>77</v>
      </c>
      <c r="F60" s="13">
        <v>1144</v>
      </c>
    </row>
    <row r="61" spans="1:6" x14ac:dyDescent="0.25">
      <c r="A61" s="4" t="s">
        <v>307</v>
      </c>
      <c r="B61" s="4" t="s">
        <v>308</v>
      </c>
      <c r="C61" s="13">
        <v>0</v>
      </c>
      <c r="D61" s="13">
        <v>0</v>
      </c>
      <c r="E61" s="13">
        <v>1140</v>
      </c>
      <c r="F61" s="13">
        <v>1140</v>
      </c>
    </row>
    <row r="62" spans="1:6" x14ac:dyDescent="0.25">
      <c r="A62" s="4" t="s">
        <v>88</v>
      </c>
      <c r="B62" s="4" t="s">
        <v>89</v>
      </c>
      <c r="C62" s="13">
        <v>267</v>
      </c>
      <c r="D62" s="13">
        <v>582</v>
      </c>
      <c r="E62" s="13">
        <v>253</v>
      </c>
      <c r="F62" s="13">
        <v>1102</v>
      </c>
    </row>
    <row r="63" spans="1:6" x14ac:dyDescent="0.25">
      <c r="A63" s="4" t="s">
        <v>301</v>
      </c>
      <c r="B63" s="4" t="s">
        <v>302</v>
      </c>
      <c r="C63" s="13">
        <v>0</v>
      </c>
      <c r="D63" s="13">
        <v>0</v>
      </c>
      <c r="E63" s="13">
        <v>1086</v>
      </c>
      <c r="F63" s="13">
        <v>1086</v>
      </c>
    </row>
    <row r="64" spans="1:6" x14ac:dyDescent="0.25">
      <c r="A64" s="4" t="s">
        <v>299</v>
      </c>
      <c r="B64" s="4" t="s">
        <v>300</v>
      </c>
      <c r="C64" s="13">
        <v>0</v>
      </c>
      <c r="D64" s="13">
        <v>0</v>
      </c>
      <c r="E64" s="13">
        <v>1086</v>
      </c>
      <c r="F64" s="13">
        <v>1086</v>
      </c>
    </row>
    <row r="65" spans="1:6" x14ac:dyDescent="0.25">
      <c r="A65" s="4" t="s">
        <v>25</v>
      </c>
      <c r="B65" s="4" t="s">
        <v>26</v>
      </c>
      <c r="C65" s="13">
        <v>554</v>
      </c>
      <c r="D65" s="13">
        <v>408</v>
      </c>
      <c r="E65" s="13">
        <v>101</v>
      </c>
      <c r="F65" s="13">
        <v>1063</v>
      </c>
    </row>
    <row r="66" spans="1:6" x14ac:dyDescent="0.25">
      <c r="A66" s="4" t="s">
        <v>169</v>
      </c>
      <c r="B66" s="4" t="s">
        <v>170</v>
      </c>
      <c r="C66" s="13">
        <v>407</v>
      </c>
      <c r="D66" s="13">
        <v>549</v>
      </c>
      <c r="E66" s="13">
        <v>102</v>
      </c>
      <c r="F66" s="13">
        <v>1058</v>
      </c>
    </row>
    <row r="67" spans="1:6" x14ac:dyDescent="0.25">
      <c r="A67" s="4" t="s">
        <v>265</v>
      </c>
      <c r="B67" s="4" t="s">
        <v>266</v>
      </c>
      <c r="C67" s="13">
        <v>1000</v>
      </c>
      <c r="D67" s="13">
        <v>0</v>
      </c>
      <c r="E67" s="13">
        <v>0</v>
      </c>
      <c r="F67" s="13">
        <v>1000</v>
      </c>
    </row>
    <row r="68" spans="1:6" x14ac:dyDescent="0.25">
      <c r="A68" s="4" t="s">
        <v>281</v>
      </c>
      <c r="B68" s="4" t="s">
        <v>282</v>
      </c>
      <c r="C68" s="13">
        <v>960</v>
      </c>
      <c r="D68" s="13">
        <v>0</v>
      </c>
      <c r="E68" s="13">
        <v>0</v>
      </c>
      <c r="F68" s="13">
        <v>960</v>
      </c>
    </row>
    <row r="69" spans="1:6" x14ac:dyDescent="0.25">
      <c r="A69" s="4" t="s">
        <v>267</v>
      </c>
      <c r="B69" s="4" t="s">
        <v>268</v>
      </c>
      <c r="C69" s="13">
        <v>959</v>
      </c>
      <c r="D69" s="13">
        <v>-1</v>
      </c>
      <c r="E69" s="13">
        <v>0</v>
      </c>
      <c r="F69" s="13">
        <v>958</v>
      </c>
    </row>
    <row r="70" spans="1:6" x14ac:dyDescent="0.25">
      <c r="A70" s="4" t="s">
        <v>160</v>
      </c>
      <c r="B70" s="4" t="s">
        <v>161</v>
      </c>
      <c r="C70" s="13">
        <v>259</v>
      </c>
      <c r="D70" s="13">
        <v>536</v>
      </c>
      <c r="E70" s="13">
        <v>127</v>
      </c>
      <c r="F70" s="13">
        <v>922</v>
      </c>
    </row>
    <row r="71" spans="1:6" x14ac:dyDescent="0.25">
      <c r="A71" s="4" t="s">
        <v>118</v>
      </c>
      <c r="B71" s="4" t="s">
        <v>119</v>
      </c>
      <c r="C71" s="13">
        <v>176</v>
      </c>
      <c r="D71" s="13">
        <v>468</v>
      </c>
      <c r="E71" s="13">
        <v>192</v>
      </c>
      <c r="F71" s="13">
        <v>836</v>
      </c>
    </row>
    <row r="72" spans="1:6" x14ac:dyDescent="0.25">
      <c r="A72" s="4" t="s">
        <v>64</v>
      </c>
      <c r="B72" s="4" t="s">
        <v>65</v>
      </c>
      <c r="C72" s="13">
        <v>139</v>
      </c>
      <c r="D72" s="13">
        <v>449</v>
      </c>
      <c r="E72" s="13">
        <v>242</v>
      </c>
      <c r="F72" s="13">
        <v>830</v>
      </c>
    </row>
    <row r="73" spans="1:6" x14ac:dyDescent="0.25">
      <c r="A73" s="4" t="s">
        <v>6</v>
      </c>
      <c r="B73" s="4" t="s">
        <v>7</v>
      </c>
      <c r="C73" s="13"/>
      <c r="D73" s="13">
        <v>485</v>
      </c>
      <c r="E73" s="13">
        <v>344</v>
      </c>
      <c r="F73" s="13">
        <v>829</v>
      </c>
    </row>
    <row r="74" spans="1:6" x14ac:dyDescent="0.25">
      <c r="A74" s="4" t="s">
        <v>273</v>
      </c>
      <c r="B74" s="4" t="s">
        <v>274</v>
      </c>
      <c r="C74" s="13">
        <v>0</v>
      </c>
      <c r="D74" s="13">
        <v>780</v>
      </c>
      <c r="E74" s="13">
        <v>0</v>
      </c>
      <c r="F74" s="13">
        <v>780</v>
      </c>
    </row>
    <row r="75" spans="1:6" x14ac:dyDescent="0.25">
      <c r="A75" s="4" t="s">
        <v>55</v>
      </c>
      <c r="B75" s="4" t="s">
        <v>56</v>
      </c>
      <c r="C75" s="13">
        <v>279</v>
      </c>
      <c r="D75" s="13">
        <v>323</v>
      </c>
      <c r="E75" s="13">
        <v>135</v>
      </c>
      <c r="F75" s="13">
        <v>737</v>
      </c>
    </row>
    <row r="76" spans="1:6" x14ac:dyDescent="0.25">
      <c r="A76" s="4" t="s">
        <v>287</v>
      </c>
      <c r="B76" s="4" t="s">
        <v>288</v>
      </c>
      <c r="C76" s="13">
        <v>0</v>
      </c>
      <c r="D76" s="13">
        <v>728</v>
      </c>
      <c r="E76" s="13">
        <v>0</v>
      </c>
      <c r="F76" s="13">
        <v>728</v>
      </c>
    </row>
    <row r="77" spans="1:6" x14ac:dyDescent="0.25">
      <c r="A77" s="4" t="s">
        <v>70</v>
      </c>
      <c r="B77" s="4" t="s">
        <v>71</v>
      </c>
      <c r="C77" s="13">
        <v>259</v>
      </c>
      <c r="D77" s="13">
        <v>272</v>
      </c>
      <c r="E77" s="13">
        <v>124</v>
      </c>
      <c r="F77" s="13">
        <v>655</v>
      </c>
    </row>
    <row r="78" spans="1:6" x14ac:dyDescent="0.25">
      <c r="A78" s="4" t="s">
        <v>193</v>
      </c>
      <c r="B78" s="4" t="s">
        <v>194</v>
      </c>
      <c r="C78" s="13">
        <v>0</v>
      </c>
      <c r="D78" s="13">
        <v>522</v>
      </c>
      <c r="E78" s="13">
        <v>122</v>
      </c>
      <c r="F78" s="13">
        <v>644</v>
      </c>
    </row>
    <row r="79" spans="1:6" x14ac:dyDescent="0.25">
      <c r="A79" s="4" t="s">
        <v>277</v>
      </c>
      <c r="B79" s="4" t="s">
        <v>278</v>
      </c>
      <c r="C79" s="13">
        <v>600</v>
      </c>
      <c r="D79" s="13">
        <v>0</v>
      </c>
      <c r="E79" s="13">
        <v>0</v>
      </c>
      <c r="F79" s="13">
        <v>600</v>
      </c>
    </row>
    <row r="80" spans="1:6" x14ac:dyDescent="0.25">
      <c r="A80" s="4" t="s">
        <v>269</v>
      </c>
      <c r="B80" s="4" t="s">
        <v>270</v>
      </c>
      <c r="C80" s="13">
        <v>600</v>
      </c>
      <c r="D80" s="13">
        <v>0</v>
      </c>
      <c r="E80" s="13">
        <v>0</v>
      </c>
      <c r="F80" s="13">
        <v>600</v>
      </c>
    </row>
    <row r="81" spans="1:6" x14ac:dyDescent="0.25">
      <c r="A81" s="4" t="s">
        <v>175</v>
      </c>
      <c r="B81" s="4" t="s">
        <v>176</v>
      </c>
      <c r="C81" s="13">
        <v>349</v>
      </c>
      <c r="D81" s="13">
        <v>130</v>
      </c>
      <c r="E81" s="13">
        <v>117</v>
      </c>
      <c r="F81" s="13">
        <v>596</v>
      </c>
    </row>
    <row r="82" spans="1:6" x14ac:dyDescent="0.25">
      <c r="A82" s="4" t="s">
        <v>58</v>
      </c>
      <c r="B82" s="4" t="s">
        <v>59</v>
      </c>
      <c r="C82" s="13">
        <v>164</v>
      </c>
      <c r="D82" s="13">
        <v>420</v>
      </c>
      <c r="E82" s="13">
        <v>5</v>
      </c>
      <c r="F82" s="13">
        <v>589</v>
      </c>
    </row>
    <row r="83" spans="1:6" x14ac:dyDescent="0.25">
      <c r="A83" s="4" t="s">
        <v>79</v>
      </c>
      <c r="B83" s="4" t="s">
        <v>80</v>
      </c>
      <c r="C83" s="13">
        <v>136</v>
      </c>
      <c r="D83" s="13">
        <v>297</v>
      </c>
      <c r="E83" s="13">
        <v>147</v>
      </c>
      <c r="F83" s="13">
        <v>580</v>
      </c>
    </row>
    <row r="84" spans="1:6" x14ac:dyDescent="0.25">
      <c r="A84" s="4" t="s">
        <v>37</v>
      </c>
      <c r="B84" s="4" t="s">
        <v>38</v>
      </c>
      <c r="C84" s="13">
        <v>322</v>
      </c>
      <c r="D84" s="13">
        <v>213</v>
      </c>
      <c r="E84" s="13">
        <v>43</v>
      </c>
      <c r="F84" s="13">
        <v>578</v>
      </c>
    </row>
    <row r="85" spans="1:6" x14ac:dyDescent="0.25">
      <c r="A85" s="4" t="s">
        <v>40</v>
      </c>
      <c r="B85" s="4" t="s">
        <v>41</v>
      </c>
      <c r="C85" s="13">
        <v>190</v>
      </c>
      <c r="D85" s="13">
        <v>254</v>
      </c>
      <c r="E85" s="13">
        <v>129</v>
      </c>
      <c r="F85" s="13">
        <v>573</v>
      </c>
    </row>
    <row r="86" spans="1:6" x14ac:dyDescent="0.25">
      <c r="A86" s="4" t="s">
        <v>145</v>
      </c>
      <c r="B86" s="4" t="s">
        <v>146</v>
      </c>
      <c r="C86" s="13">
        <v>0</v>
      </c>
      <c r="D86" s="13">
        <v>436</v>
      </c>
      <c r="E86" s="13">
        <v>117</v>
      </c>
      <c r="F86" s="13">
        <v>553</v>
      </c>
    </row>
    <row r="87" spans="1:6" x14ac:dyDescent="0.25">
      <c r="A87" s="4" t="s">
        <v>18</v>
      </c>
      <c r="B87" s="4" t="s">
        <v>19</v>
      </c>
      <c r="C87" s="13"/>
      <c r="D87" s="13">
        <v>336</v>
      </c>
      <c r="E87" s="13">
        <v>194</v>
      </c>
      <c r="F87" s="13">
        <v>530</v>
      </c>
    </row>
    <row r="88" spans="1:6" x14ac:dyDescent="0.25">
      <c r="A88" s="4" t="s">
        <v>222</v>
      </c>
      <c r="B88" s="4" t="s">
        <v>223</v>
      </c>
      <c r="C88" s="13">
        <v>0</v>
      </c>
      <c r="D88" s="13">
        <v>504</v>
      </c>
      <c r="E88" s="13">
        <v>0</v>
      </c>
      <c r="F88" s="13">
        <v>504</v>
      </c>
    </row>
    <row r="89" spans="1:6" x14ac:dyDescent="0.25">
      <c r="A89" s="4" t="s">
        <v>263</v>
      </c>
      <c r="B89" s="4" t="s">
        <v>264</v>
      </c>
      <c r="C89" s="13">
        <v>0</v>
      </c>
      <c r="D89" s="13">
        <v>500</v>
      </c>
      <c r="E89" s="13">
        <v>0</v>
      </c>
      <c r="F89" s="13">
        <v>500</v>
      </c>
    </row>
    <row r="90" spans="1:6" x14ac:dyDescent="0.25">
      <c r="A90" s="4" t="s">
        <v>142</v>
      </c>
      <c r="B90" s="4" t="s">
        <v>143</v>
      </c>
      <c r="C90" s="13">
        <v>0</v>
      </c>
      <c r="D90" s="13">
        <v>406</v>
      </c>
      <c r="E90" s="13">
        <v>77</v>
      </c>
      <c r="F90" s="13">
        <v>483</v>
      </c>
    </row>
    <row r="91" spans="1:6" x14ac:dyDescent="0.25">
      <c r="A91" s="4" t="s">
        <v>275</v>
      </c>
      <c r="B91" s="4" t="s">
        <v>276</v>
      </c>
      <c r="C91" s="13">
        <v>0</v>
      </c>
      <c r="D91" s="13">
        <v>450</v>
      </c>
      <c r="E91" s="13">
        <v>0</v>
      </c>
      <c r="F91" s="13">
        <v>450</v>
      </c>
    </row>
    <row r="92" spans="1:6" x14ac:dyDescent="0.25">
      <c r="A92" s="4" t="s">
        <v>190</v>
      </c>
      <c r="B92" s="4" t="s">
        <v>191</v>
      </c>
      <c r="C92" s="13">
        <v>0</v>
      </c>
      <c r="D92" s="13">
        <v>292</v>
      </c>
      <c r="E92" s="13">
        <v>114</v>
      </c>
      <c r="F92" s="13">
        <v>406</v>
      </c>
    </row>
    <row r="93" spans="1:6" x14ac:dyDescent="0.25">
      <c r="A93" s="4" t="s">
        <v>202</v>
      </c>
      <c r="B93" s="4" t="s">
        <v>203</v>
      </c>
      <c r="C93" s="13">
        <v>0</v>
      </c>
      <c r="D93" s="13">
        <v>294</v>
      </c>
      <c r="E93" s="13">
        <v>112</v>
      </c>
      <c r="F93" s="13">
        <v>406</v>
      </c>
    </row>
    <row r="94" spans="1:6" x14ac:dyDescent="0.25">
      <c r="A94" s="4" t="s">
        <v>52</v>
      </c>
      <c r="B94" s="4" t="s">
        <v>53</v>
      </c>
      <c r="C94" s="13">
        <v>206</v>
      </c>
      <c r="D94" s="13">
        <v>18</v>
      </c>
      <c r="E94" s="13">
        <v>160</v>
      </c>
      <c r="F94" s="13">
        <v>384</v>
      </c>
    </row>
    <row r="95" spans="1:6" x14ac:dyDescent="0.25">
      <c r="A95" s="4" t="s">
        <v>279</v>
      </c>
      <c r="B95" s="4" t="s">
        <v>280</v>
      </c>
      <c r="C95" s="13">
        <v>0</v>
      </c>
      <c r="D95" s="13">
        <v>384</v>
      </c>
      <c r="E95" s="13">
        <v>0</v>
      </c>
      <c r="F95" s="13">
        <v>384</v>
      </c>
    </row>
    <row r="96" spans="1:6" x14ac:dyDescent="0.25">
      <c r="A96" s="4" t="s">
        <v>196</v>
      </c>
      <c r="B96" s="4" t="s">
        <v>197</v>
      </c>
      <c r="C96" s="13">
        <v>0</v>
      </c>
      <c r="D96" s="13">
        <v>214</v>
      </c>
      <c r="E96" s="13">
        <v>129</v>
      </c>
      <c r="F96" s="13">
        <v>343</v>
      </c>
    </row>
    <row r="97" spans="1:6" x14ac:dyDescent="0.25">
      <c r="A97" s="4" t="s">
        <v>91</v>
      </c>
      <c r="B97" s="4" t="s">
        <v>92</v>
      </c>
      <c r="C97" s="13">
        <v>185</v>
      </c>
      <c r="D97" s="13">
        <v>77</v>
      </c>
      <c r="E97" s="13">
        <v>72</v>
      </c>
      <c r="F97" s="13">
        <v>334</v>
      </c>
    </row>
    <row r="98" spans="1:6" x14ac:dyDescent="0.25">
      <c r="A98" s="4" t="s">
        <v>31</v>
      </c>
      <c r="B98" s="4" t="s">
        <v>32</v>
      </c>
      <c r="C98" s="13">
        <v>179</v>
      </c>
      <c r="D98" s="13">
        <v>61</v>
      </c>
      <c r="E98" s="13">
        <v>68</v>
      </c>
      <c r="F98" s="13">
        <v>308</v>
      </c>
    </row>
    <row r="99" spans="1:6" x14ac:dyDescent="0.25">
      <c r="A99" s="4" t="s">
        <v>228</v>
      </c>
      <c r="B99" s="4" t="s">
        <v>229</v>
      </c>
      <c r="C99" s="13">
        <v>300</v>
      </c>
      <c r="D99" s="13">
        <v>0</v>
      </c>
      <c r="E99" s="13">
        <v>0</v>
      </c>
      <c r="F99" s="13">
        <v>300</v>
      </c>
    </row>
    <row r="100" spans="1:6" x14ac:dyDescent="0.25">
      <c r="A100" s="4" t="s">
        <v>224</v>
      </c>
      <c r="B100" s="4" t="s">
        <v>225</v>
      </c>
      <c r="C100" s="13">
        <v>0</v>
      </c>
      <c r="D100" s="13">
        <v>250</v>
      </c>
      <c r="E100" s="13">
        <v>0</v>
      </c>
      <c r="F100" s="13">
        <v>250</v>
      </c>
    </row>
    <row r="101" spans="1:6" x14ac:dyDescent="0.25">
      <c r="A101" s="4" t="s">
        <v>205</v>
      </c>
      <c r="B101" s="4" t="s">
        <v>206</v>
      </c>
      <c r="C101" s="13">
        <v>35</v>
      </c>
      <c r="D101" s="13">
        <v>181</v>
      </c>
      <c r="E101" s="13">
        <v>28</v>
      </c>
      <c r="F101" s="13">
        <v>244</v>
      </c>
    </row>
    <row r="102" spans="1:6" x14ac:dyDescent="0.25">
      <c r="A102" s="4" t="s">
        <v>22</v>
      </c>
      <c r="B102" s="4" t="s">
        <v>23</v>
      </c>
      <c r="C102" s="13">
        <v>0</v>
      </c>
      <c r="D102" s="13">
        <v>101</v>
      </c>
      <c r="E102" s="13">
        <v>132</v>
      </c>
      <c r="F102" s="13">
        <v>233</v>
      </c>
    </row>
    <row r="103" spans="1:6" x14ac:dyDescent="0.25">
      <c r="A103" s="4" t="s">
        <v>157</v>
      </c>
      <c r="B103" s="4" t="s">
        <v>158</v>
      </c>
      <c r="C103" s="13">
        <v>101</v>
      </c>
      <c r="D103" s="13">
        <v>41</v>
      </c>
      <c r="E103" s="13">
        <v>88</v>
      </c>
      <c r="F103" s="13">
        <v>230</v>
      </c>
    </row>
    <row r="104" spans="1:6" x14ac:dyDescent="0.25">
      <c r="A104" s="4" t="s">
        <v>106</v>
      </c>
      <c r="B104" s="4" t="s">
        <v>107</v>
      </c>
      <c r="C104" s="13">
        <v>161</v>
      </c>
      <c r="D104" s="13">
        <v>25</v>
      </c>
      <c r="E104" s="13">
        <v>38</v>
      </c>
      <c r="F104" s="13">
        <v>224</v>
      </c>
    </row>
    <row r="105" spans="1:6" x14ac:dyDescent="0.25">
      <c r="A105" s="4" t="s">
        <v>115</v>
      </c>
      <c r="B105" s="4" t="s">
        <v>116</v>
      </c>
      <c r="C105" s="13">
        <v>3</v>
      </c>
      <c r="D105" s="13">
        <v>130</v>
      </c>
      <c r="E105" s="13">
        <v>36</v>
      </c>
      <c r="F105" s="13">
        <v>169</v>
      </c>
    </row>
    <row r="106" spans="1:6" x14ac:dyDescent="0.25">
      <c r="A106" s="4" t="s">
        <v>166</v>
      </c>
      <c r="B106" s="4" t="s">
        <v>167</v>
      </c>
      <c r="C106" s="13">
        <v>131</v>
      </c>
      <c r="D106" s="13">
        <v>26</v>
      </c>
      <c r="E106" s="13">
        <v>11</v>
      </c>
      <c r="F106" s="13">
        <v>168</v>
      </c>
    </row>
    <row r="107" spans="1:6" x14ac:dyDescent="0.25">
      <c r="A107" s="4" t="s">
        <v>154</v>
      </c>
      <c r="B107" s="4" t="s">
        <v>155</v>
      </c>
      <c r="C107" s="13">
        <v>94</v>
      </c>
      <c r="D107" s="13">
        <v>69</v>
      </c>
      <c r="E107" s="13">
        <v>4</v>
      </c>
      <c r="F107" s="13">
        <v>167</v>
      </c>
    </row>
    <row r="108" spans="1:6" x14ac:dyDescent="0.25">
      <c r="A108" s="4" t="s">
        <v>85</v>
      </c>
      <c r="B108" s="4" t="s">
        <v>86</v>
      </c>
      <c r="C108" s="13">
        <v>55</v>
      </c>
      <c r="D108" s="13">
        <v>4</v>
      </c>
      <c r="E108" s="13">
        <v>105</v>
      </c>
      <c r="F108" s="13">
        <v>164</v>
      </c>
    </row>
    <row r="109" spans="1:6" x14ac:dyDescent="0.25">
      <c r="A109" s="4" t="s">
        <v>242</v>
      </c>
      <c r="B109" s="4" t="s">
        <v>56</v>
      </c>
      <c r="C109" s="13">
        <v>0</v>
      </c>
      <c r="D109" s="13">
        <v>128</v>
      </c>
      <c r="E109" s="13">
        <v>0</v>
      </c>
      <c r="F109" s="13">
        <v>128</v>
      </c>
    </row>
    <row r="110" spans="1:6" x14ac:dyDescent="0.25">
      <c r="A110" s="4" t="s">
        <v>253</v>
      </c>
      <c r="B110" s="4" t="s">
        <v>254</v>
      </c>
      <c r="C110" s="13">
        <v>128</v>
      </c>
      <c r="D110" s="13">
        <v>0</v>
      </c>
      <c r="E110" s="13">
        <v>0</v>
      </c>
      <c r="F110" s="13">
        <v>128</v>
      </c>
    </row>
    <row r="111" spans="1:6" x14ac:dyDescent="0.25">
      <c r="A111" s="4" t="s">
        <v>76</v>
      </c>
      <c r="B111" s="4" t="s">
        <v>77</v>
      </c>
      <c r="C111" s="13">
        <v>27</v>
      </c>
      <c r="D111" s="13">
        <v>6</v>
      </c>
      <c r="E111" s="13">
        <v>80</v>
      </c>
      <c r="F111" s="13">
        <v>113</v>
      </c>
    </row>
    <row r="112" spans="1:6" x14ac:dyDescent="0.25">
      <c r="A112" s="4" t="s">
        <v>73</v>
      </c>
      <c r="B112" s="4" t="s">
        <v>74</v>
      </c>
      <c r="C112" s="13">
        <v>12</v>
      </c>
      <c r="D112" s="13">
        <v>15</v>
      </c>
      <c r="E112" s="13">
        <v>86</v>
      </c>
      <c r="F112" s="13">
        <v>113</v>
      </c>
    </row>
    <row r="113" spans="1:8" x14ac:dyDescent="0.25">
      <c r="A113" s="4" t="s">
        <v>249</v>
      </c>
      <c r="B113" s="4" t="s">
        <v>250</v>
      </c>
      <c r="C113" s="13">
        <v>96</v>
      </c>
      <c r="D113" s="13">
        <v>0</v>
      </c>
      <c r="E113" s="13">
        <v>0</v>
      </c>
      <c r="F113" s="13">
        <v>96</v>
      </c>
    </row>
    <row r="114" spans="1:8" x14ac:dyDescent="0.25">
      <c r="A114" s="4" t="s">
        <v>199</v>
      </c>
      <c r="B114" s="4" t="s">
        <v>200</v>
      </c>
      <c r="C114" s="13">
        <v>9</v>
      </c>
      <c r="D114" s="13">
        <v>72</v>
      </c>
      <c r="E114" s="13">
        <v>8</v>
      </c>
      <c r="F114" s="13">
        <v>89</v>
      </c>
    </row>
    <row r="115" spans="1:8" x14ac:dyDescent="0.25">
      <c r="A115" s="4" t="s">
        <v>124</v>
      </c>
      <c r="B115" s="4" t="s">
        <v>125</v>
      </c>
      <c r="C115" s="13">
        <v>62</v>
      </c>
      <c r="D115" s="13">
        <v>15</v>
      </c>
      <c r="E115" s="13">
        <v>9</v>
      </c>
      <c r="F115" s="13">
        <v>86</v>
      </c>
    </row>
    <row r="116" spans="1:8" x14ac:dyDescent="0.25">
      <c r="A116" s="4" t="s">
        <v>245</v>
      </c>
      <c r="B116" s="4" t="s">
        <v>246</v>
      </c>
      <c r="C116" s="13">
        <v>72</v>
      </c>
      <c r="D116" s="13">
        <v>0</v>
      </c>
      <c r="E116" s="13">
        <v>0</v>
      </c>
      <c r="F116" s="13">
        <v>72</v>
      </c>
    </row>
    <row r="117" spans="1:8" x14ac:dyDescent="0.25">
      <c r="A117" s="4" t="s">
        <v>148</v>
      </c>
      <c r="B117" s="4" t="s">
        <v>149</v>
      </c>
      <c r="C117" s="13">
        <v>26</v>
      </c>
      <c r="D117" s="13">
        <v>15</v>
      </c>
      <c r="E117" s="13">
        <v>13</v>
      </c>
      <c r="F117" s="13">
        <v>54</v>
      </c>
    </row>
    <row r="118" spans="1:8" x14ac:dyDescent="0.25">
      <c r="A118" s="4" t="s">
        <v>255</v>
      </c>
      <c r="B118" s="4" t="s">
        <v>256</v>
      </c>
      <c r="C118" s="13">
        <v>24</v>
      </c>
      <c r="D118" s="13">
        <v>0</v>
      </c>
      <c r="E118" s="13">
        <v>0</v>
      </c>
      <c r="F118" s="13">
        <v>24</v>
      </c>
    </row>
    <row r="119" spans="1:8" x14ac:dyDescent="0.25">
      <c r="A119" s="4" t="s">
        <v>12</v>
      </c>
      <c r="B119" s="4" t="s">
        <v>13</v>
      </c>
      <c r="C119" s="13">
        <v>0</v>
      </c>
      <c r="D119" s="13">
        <v>0</v>
      </c>
      <c r="E119" s="13">
        <v>0</v>
      </c>
      <c r="F119" s="13">
        <v>0</v>
      </c>
      <c r="H119" s="4" t="s">
        <v>333</v>
      </c>
    </row>
    <row r="120" spans="1:8" x14ac:dyDescent="0.25">
      <c r="A120" s="4" t="s">
        <v>234</v>
      </c>
      <c r="B120" s="4" t="s">
        <v>235</v>
      </c>
      <c r="C120" s="13">
        <v>0</v>
      </c>
      <c r="D120" s="13">
        <v>0</v>
      </c>
      <c r="E120" s="13">
        <v>0</v>
      </c>
      <c r="F120" s="13">
        <v>0</v>
      </c>
    </row>
    <row r="121" spans="1:8" x14ac:dyDescent="0.25">
      <c r="A121" s="4" t="s">
        <v>220</v>
      </c>
      <c r="B121" s="4" t="s">
        <v>221</v>
      </c>
      <c r="C121" s="13">
        <v>0</v>
      </c>
      <c r="D121" s="13">
        <v>0</v>
      </c>
      <c r="E121" s="13">
        <v>0</v>
      </c>
      <c r="F121" s="13">
        <v>0</v>
      </c>
    </row>
    <row r="122" spans="1:8" x14ac:dyDescent="0.25">
      <c r="A122" s="4" t="s">
        <v>232</v>
      </c>
      <c r="B122" s="4" t="s">
        <v>233</v>
      </c>
      <c r="C122" s="13">
        <v>0</v>
      </c>
      <c r="D122" s="13">
        <v>0</v>
      </c>
      <c r="E122" s="13">
        <v>0</v>
      </c>
      <c r="F122" s="13">
        <v>0</v>
      </c>
    </row>
    <row r="123" spans="1:8" x14ac:dyDescent="0.25">
      <c r="A123" s="4" t="s">
        <v>236</v>
      </c>
      <c r="B123" s="4" t="s">
        <v>237</v>
      </c>
      <c r="C123" s="13">
        <v>0</v>
      </c>
      <c r="D123" s="13">
        <v>0</v>
      </c>
      <c r="E123" s="13">
        <v>0</v>
      </c>
      <c r="F123" s="13">
        <v>0</v>
      </c>
    </row>
    <row r="124" spans="1:8" x14ac:dyDescent="0.25">
      <c r="A124" s="4" t="s">
        <v>238</v>
      </c>
      <c r="B124" s="4" t="s">
        <v>239</v>
      </c>
      <c r="C124" s="13">
        <v>0</v>
      </c>
      <c r="D124" s="13">
        <v>0</v>
      </c>
      <c r="E124" s="13">
        <v>0</v>
      </c>
      <c r="F124" s="13">
        <v>0</v>
      </c>
    </row>
    <row r="125" spans="1:8" x14ac:dyDescent="0.25">
      <c r="A125" s="4" t="s">
        <v>328</v>
      </c>
      <c r="B125"/>
      <c r="C125" s="13">
        <v>32135</v>
      </c>
      <c r="D125" s="13">
        <v>94891</v>
      </c>
      <c r="E125" s="13">
        <v>107877</v>
      </c>
      <c r="F125" s="13">
        <v>234903</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workbookViewId="0">
      <selection activeCell="G19" sqref="G19"/>
    </sheetView>
  </sheetViews>
  <sheetFormatPr defaultRowHeight="15" x14ac:dyDescent="0.25"/>
  <cols>
    <col min="1" max="1" width="13.140625" bestFit="1" customWidth="1"/>
    <col min="2" max="2" width="65.7109375" customWidth="1"/>
    <col min="3" max="3" width="10.42578125" customWidth="1"/>
    <col min="4" max="4" width="11.5703125" customWidth="1"/>
    <col min="5" max="5" width="9" customWidth="1"/>
    <col min="6" max="6" width="16.28515625" bestFit="1" customWidth="1"/>
  </cols>
  <sheetData>
    <row r="1" spans="1:7" x14ac:dyDescent="0.25">
      <c r="A1" s="12" t="s">
        <v>1</v>
      </c>
      <c r="B1" s="4" t="s">
        <v>335</v>
      </c>
    </row>
    <row r="4" spans="1:7" ht="45" x14ac:dyDescent="0.25">
      <c r="C4" s="1" t="s">
        <v>331</v>
      </c>
      <c r="D4" s="1" t="s">
        <v>329</v>
      </c>
      <c r="E4" s="1" t="s">
        <v>330</v>
      </c>
      <c r="F4" s="4" t="s">
        <v>332</v>
      </c>
    </row>
    <row r="5" spans="1:7" x14ac:dyDescent="0.25">
      <c r="A5" s="4" t="s">
        <v>28</v>
      </c>
      <c r="B5" s="4" t="s">
        <v>29</v>
      </c>
      <c r="C5" s="13">
        <v>1564</v>
      </c>
      <c r="D5" s="13">
        <v>8790</v>
      </c>
      <c r="E5" s="13">
        <v>598</v>
      </c>
      <c r="F5" s="13">
        <v>10952</v>
      </c>
      <c r="G5" s="4" t="s">
        <v>336</v>
      </c>
    </row>
    <row r="6" spans="1:7" x14ac:dyDescent="0.25">
      <c r="A6" s="4" t="s">
        <v>61</v>
      </c>
      <c r="B6" s="4" t="s">
        <v>62</v>
      </c>
      <c r="C6" s="13">
        <v>535</v>
      </c>
      <c r="D6" s="13">
        <v>9697</v>
      </c>
      <c r="E6" s="13">
        <v>265</v>
      </c>
      <c r="F6" s="13">
        <v>10497</v>
      </c>
      <c r="G6" s="4" t="s">
        <v>336</v>
      </c>
    </row>
    <row r="7" spans="1:7" x14ac:dyDescent="0.25">
      <c r="A7" s="4" t="s">
        <v>34</v>
      </c>
      <c r="B7" s="4" t="s">
        <v>35</v>
      </c>
      <c r="C7" s="13">
        <v>2149</v>
      </c>
      <c r="D7" s="13">
        <v>4744</v>
      </c>
      <c r="E7" s="13">
        <v>659</v>
      </c>
      <c r="F7" s="13">
        <v>7552</v>
      </c>
      <c r="G7" s="4" t="s">
        <v>336</v>
      </c>
    </row>
    <row r="8" spans="1:7" x14ac:dyDescent="0.25">
      <c r="A8" s="4" t="s">
        <v>133</v>
      </c>
      <c r="B8" s="4" t="s">
        <v>134</v>
      </c>
      <c r="C8" s="13">
        <v>1428</v>
      </c>
      <c r="D8" s="13">
        <v>1444</v>
      </c>
      <c r="E8" s="13">
        <v>800</v>
      </c>
      <c r="F8" s="13">
        <v>3672</v>
      </c>
      <c r="G8" s="4" t="s">
        <v>336</v>
      </c>
    </row>
    <row r="9" spans="1:7" x14ac:dyDescent="0.25">
      <c r="A9" s="4" t="s">
        <v>67</v>
      </c>
      <c r="B9" s="4" t="s">
        <v>68</v>
      </c>
      <c r="C9" s="13">
        <v>1299</v>
      </c>
      <c r="D9" s="13">
        <v>1594</v>
      </c>
      <c r="E9" s="13">
        <v>472</v>
      </c>
      <c r="F9" s="13">
        <v>3365</v>
      </c>
      <c r="G9" s="4" t="s">
        <v>336</v>
      </c>
    </row>
    <row r="10" spans="1:7" x14ac:dyDescent="0.25">
      <c r="A10" s="4" t="s">
        <v>112</v>
      </c>
      <c r="B10" s="4" t="s">
        <v>113</v>
      </c>
      <c r="C10" s="13">
        <v>29</v>
      </c>
      <c r="D10" s="13">
        <v>3076</v>
      </c>
      <c r="E10" s="13">
        <v>72</v>
      </c>
      <c r="F10" s="13">
        <v>3177</v>
      </c>
      <c r="G10" s="4" t="s">
        <v>336</v>
      </c>
    </row>
    <row r="11" spans="1:7" x14ac:dyDescent="0.25">
      <c r="A11" s="4" t="s">
        <v>15</v>
      </c>
      <c r="B11" s="4" t="s">
        <v>16</v>
      </c>
      <c r="C11" s="13">
        <v>807</v>
      </c>
      <c r="D11" s="13">
        <v>2065</v>
      </c>
      <c r="E11" s="13">
        <v>203</v>
      </c>
      <c r="F11" s="13">
        <v>3075</v>
      </c>
      <c r="G11" s="4" t="s">
        <v>336</v>
      </c>
    </row>
    <row r="12" spans="1:7" x14ac:dyDescent="0.25">
      <c r="A12" s="4" t="s">
        <v>109</v>
      </c>
      <c r="B12" s="4" t="s">
        <v>110</v>
      </c>
      <c r="C12" s="13">
        <v>1116</v>
      </c>
      <c r="D12" s="13">
        <v>1503</v>
      </c>
      <c r="E12" s="13">
        <v>384</v>
      </c>
      <c r="F12" s="13">
        <v>3003</v>
      </c>
      <c r="G12" s="4" t="s">
        <v>336</v>
      </c>
    </row>
    <row r="13" spans="1:7" x14ac:dyDescent="0.25">
      <c r="A13" s="4" t="s">
        <v>208</v>
      </c>
      <c r="B13" s="4" t="s">
        <v>209</v>
      </c>
      <c r="C13" s="13">
        <v>1</v>
      </c>
      <c r="D13" s="13">
        <v>1710</v>
      </c>
      <c r="E13" s="13">
        <v>1190</v>
      </c>
      <c r="F13" s="13">
        <v>2901</v>
      </c>
      <c r="G13" s="4" t="s">
        <v>336</v>
      </c>
    </row>
    <row r="14" spans="1:7" x14ac:dyDescent="0.25">
      <c r="A14" s="4" t="s">
        <v>139</v>
      </c>
      <c r="B14" s="4" t="s">
        <v>140</v>
      </c>
      <c r="C14" s="13">
        <v>498</v>
      </c>
      <c r="D14" s="13">
        <v>1541</v>
      </c>
      <c r="E14" s="13">
        <v>835</v>
      </c>
      <c r="F14" s="13">
        <v>2874</v>
      </c>
      <c r="G14" s="4" t="s">
        <v>336</v>
      </c>
    </row>
    <row r="15" spans="1:7" x14ac:dyDescent="0.25">
      <c r="A15" s="4" t="s">
        <v>82</v>
      </c>
      <c r="B15" s="4" t="s">
        <v>83</v>
      </c>
      <c r="C15" s="13">
        <v>1640</v>
      </c>
      <c r="D15" s="13">
        <v>625</v>
      </c>
      <c r="E15" s="13">
        <v>329</v>
      </c>
      <c r="F15" s="13">
        <v>2594</v>
      </c>
      <c r="G15" s="4" t="s">
        <v>336</v>
      </c>
    </row>
    <row r="16" spans="1:7" x14ac:dyDescent="0.25">
      <c r="A16" s="4" t="s">
        <v>127</v>
      </c>
      <c r="B16" s="4" t="s">
        <v>128</v>
      </c>
      <c r="C16" s="13">
        <v>1128</v>
      </c>
      <c r="D16" s="13">
        <v>651</v>
      </c>
      <c r="E16" s="13">
        <v>269</v>
      </c>
      <c r="F16" s="13">
        <v>2048</v>
      </c>
      <c r="G16" s="4" t="s">
        <v>336</v>
      </c>
    </row>
    <row r="17" spans="1:7" x14ac:dyDescent="0.25">
      <c r="A17" s="4" t="s">
        <v>151</v>
      </c>
      <c r="B17" s="4" t="s">
        <v>152</v>
      </c>
      <c r="C17" s="13">
        <v>1171</v>
      </c>
      <c r="D17" s="13">
        <v>691</v>
      </c>
      <c r="E17" s="13">
        <v>159</v>
      </c>
      <c r="F17" s="13">
        <v>2021</v>
      </c>
      <c r="G17" s="4" t="s">
        <v>336</v>
      </c>
    </row>
    <row r="18" spans="1:7" x14ac:dyDescent="0.25">
      <c r="A18" s="4" t="s">
        <v>178</v>
      </c>
      <c r="B18" s="4" t="s">
        <v>179</v>
      </c>
      <c r="C18" s="13">
        <v>173</v>
      </c>
      <c r="D18" s="13">
        <v>128</v>
      </c>
      <c r="E18" s="13">
        <v>1650</v>
      </c>
      <c r="F18" s="13">
        <v>1951</v>
      </c>
    </row>
    <row r="19" spans="1:7" x14ac:dyDescent="0.25">
      <c r="A19" s="4" t="s">
        <v>121</v>
      </c>
      <c r="B19" s="4" t="s">
        <v>122</v>
      </c>
      <c r="C19" s="13">
        <v>1181</v>
      </c>
      <c r="D19" s="13">
        <v>338</v>
      </c>
      <c r="E19" s="13">
        <v>390</v>
      </c>
      <c r="F19" s="13">
        <v>1909</v>
      </c>
    </row>
    <row r="20" spans="1:7" x14ac:dyDescent="0.25">
      <c r="A20" s="4" t="s">
        <v>136</v>
      </c>
      <c r="B20" s="4" t="s">
        <v>137</v>
      </c>
      <c r="C20" s="13">
        <v>384</v>
      </c>
      <c r="D20" s="13">
        <v>1265</v>
      </c>
      <c r="E20" s="13">
        <v>252</v>
      </c>
      <c r="F20" s="13">
        <v>1901</v>
      </c>
    </row>
    <row r="21" spans="1:7" x14ac:dyDescent="0.25">
      <c r="A21" s="4" t="s">
        <v>97</v>
      </c>
      <c r="B21" s="4" t="s">
        <v>98</v>
      </c>
      <c r="C21" s="13">
        <v>495</v>
      </c>
      <c r="D21" s="13">
        <v>1392</v>
      </c>
      <c r="E21" s="13">
        <v>6</v>
      </c>
      <c r="F21" s="13">
        <v>1893</v>
      </c>
    </row>
    <row r="22" spans="1:7" x14ac:dyDescent="0.25">
      <c r="A22" s="4" t="s">
        <v>130</v>
      </c>
      <c r="B22" s="4" t="s">
        <v>131</v>
      </c>
      <c r="C22" s="13">
        <v>1015</v>
      </c>
      <c r="D22" s="13">
        <v>606</v>
      </c>
      <c r="E22" s="13">
        <v>265</v>
      </c>
      <c r="F22" s="13">
        <v>1886</v>
      </c>
    </row>
    <row r="23" spans="1:7" x14ac:dyDescent="0.25">
      <c r="A23" s="4" t="s">
        <v>163</v>
      </c>
      <c r="B23" s="4" t="s">
        <v>164</v>
      </c>
      <c r="C23" s="13">
        <v>1166</v>
      </c>
      <c r="D23" s="13">
        <v>466</v>
      </c>
      <c r="E23" s="13">
        <v>219</v>
      </c>
      <c r="F23" s="13">
        <v>1851</v>
      </c>
    </row>
    <row r="24" spans="1:7" x14ac:dyDescent="0.25">
      <c r="A24" s="4" t="s">
        <v>46</v>
      </c>
      <c r="B24" s="4" t="s">
        <v>47</v>
      </c>
      <c r="C24" s="13">
        <v>835</v>
      </c>
      <c r="D24" s="13">
        <v>655</v>
      </c>
      <c r="E24" s="13">
        <v>310</v>
      </c>
      <c r="F24" s="13">
        <v>1800</v>
      </c>
    </row>
    <row r="25" spans="1:7" x14ac:dyDescent="0.25">
      <c r="A25" s="4" t="s">
        <v>103</v>
      </c>
      <c r="B25" s="4" t="s">
        <v>104</v>
      </c>
      <c r="C25" s="13">
        <v>474</v>
      </c>
      <c r="D25" s="13">
        <v>1023</v>
      </c>
      <c r="E25" s="13">
        <v>256</v>
      </c>
      <c r="F25" s="13">
        <v>1753</v>
      </c>
    </row>
    <row r="26" spans="1:7" x14ac:dyDescent="0.25">
      <c r="A26" s="4" t="s">
        <v>43</v>
      </c>
      <c r="B26" s="4" t="s">
        <v>44</v>
      </c>
      <c r="C26" s="13">
        <v>576</v>
      </c>
      <c r="D26" s="13">
        <v>1010</v>
      </c>
      <c r="E26" s="13">
        <v>55</v>
      </c>
      <c r="F26" s="13">
        <v>1641</v>
      </c>
    </row>
    <row r="27" spans="1:7" x14ac:dyDescent="0.25">
      <c r="A27" s="4" t="s">
        <v>100</v>
      </c>
      <c r="B27" s="4" t="s">
        <v>101</v>
      </c>
      <c r="C27" s="13">
        <v>612</v>
      </c>
      <c r="D27" s="13">
        <v>750</v>
      </c>
      <c r="E27" s="13">
        <v>274</v>
      </c>
      <c r="F27" s="13">
        <v>1636</v>
      </c>
    </row>
    <row r="28" spans="1:7" x14ac:dyDescent="0.25">
      <c r="A28" s="4" t="s">
        <v>9</v>
      </c>
      <c r="B28" s="4" t="s">
        <v>10</v>
      </c>
      <c r="C28" s="13"/>
      <c r="D28" s="13">
        <v>1201</v>
      </c>
      <c r="E28" s="13">
        <v>422</v>
      </c>
      <c r="F28" s="13">
        <v>1623</v>
      </c>
    </row>
    <row r="29" spans="1:7" x14ac:dyDescent="0.25">
      <c r="A29" s="4" t="s">
        <v>49</v>
      </c>
      <c r="B29" s="4" t="s">
        <v>50</v>
      </c>
      <c r="C29" s="13">
        <v>393</v>
      </c>
      <c r="D29" s="13">
        <v>-30</v>
      </c>
      <c r="E29" s="13">
        <v>1020</v>
      </c>
      <c r="F29" s="13">
        <v>1383</v>
      </c>
    </row>
    <row r="30" spans="1:7" x14ac:dyDescent="0.25">
      <c r="A30" s="4" t="s">
        <v>181</v>
      </c>
      <c r="B30" s="4" t="s">
        <v>182</v>
      </c>
      <c r="C30" s="13">
        <v>0</v>
      </c>
      <c r="D30" s="13">
        <v>1234</v>
      </c>
      <c r="E30" s="13">
        <v>141</v>
      </c>
      <c r="F30" s="13">
        <v>1375</v>
      </c>
    </row>
    <row r="31" spans="1:7" x14ac:dyDescent="0.25">
      <c r="A31" s="4" t="s">
        <v>187</v>
      </c>
      <c r="B31" s="4" t="s">
        <v>188</v>
      </c>
      <c r="C31" s="13">
        <v>448</v>
      </c>
      <c r="D31" s="13">
        <v>610</v>
      </c>
      <c r="E31" s="13">
        <v>232</v>
      </c>
      <c r="F31" s="13">
        <v>1290</v>
      </c>
    </row>
    <row r="32" spans="1:7" x14ac:dyDescent="0.25">
      <c r="A32" s="4" t="s">
        <v>172</v>
      </c>
      <c r="B32" s="4" t="s">
        <v>173</v>
      </c>
      <c r="C32" s="13">
        <v>374</v>
      </c>
      <c r="D32" s="13">
        <v>631</v>
      </c>
      <c r="E32" s="13">
        <v>241</v>
      </c>
      <c r="F32" s="13">
        <v>1246</v>
      </c>
    </row>
    <row r="33" spans="1:6" x14ac:dyDescent="0.25">
      <c r="A33" s="4" t="s">
        <v>94</v>
      </c>
      <c r="B33" s="4" t="s">
        <v>95</v>
      </c>
      <c r="C33" s="13">
        <v>320</v>
      </c>
      <c r="D33" s="13">
        <v>784</v>
      </c>
      <c r="E33" s="13">
        <v>66</v>
      </c>
      <c r="F33" s="13">
        <v>1170</v>
      </c>
    </row>
    <row r="34" spans="1:6" x14ac:dyDescent="0.25">
      <c r="A34" s="4" t="s">
        <v>184</v>
      </c>
      <c r="B34" s="4" t="s">
        <v>185</v>
      </c>
      <c r="C34" s="13">
        <v>299</v>
      </c>
      <c r="D34" s="13">
        <v>768</v>
      </c>
      <c r="E34" s="13">
        <v>77</v>
      </c>
      <c r="F34" s="13">
        <v>1144</v>
      </c>
    </row>
    <row r="35" spans="1:6" x14ac:dyDescent="0.25">
      <c r="A35" s="4" t="s">
        <v>88</v>
      </c>
      <c r="B35" s="4" t="s">
        <v>89</v>
      </c>
      <c r="C35" s="13">
        <v>267</v>
      </c>
      <c r="D35" s="13">
        <v>582</v>
      </c>
      <c r="E35" s="13">
        <v>253</v>
      </c>
      <c r="F35" s="13">
        <v>1102</v>
      </c>
    </row>
    <row r="36" spans="1:6" x14ac:dyDescent="0.25">
      <c r="A36" s="4" t="s">
        <v>25</v>
      </c>
      <c r="B36" s="4" t="s">
        <v>26</v>
      </c>
      <c r="C36" s="13">
        <v>554</v>
      </c>
      <c r="D36" s="13">
        <v>408</v>
      </c>
      <c r="E36" s="13">
        <v>101</v>
      </c>
      <c r="F36" s="13">
        <v>1063</v>
      </c>
    </row>
    <row r="37" spans="1:6" x14ac:dyDescent="0.25">
      <c r="A37" s="4" t="s">
        <v>169</v>
      </c>
      <c r="B37" s="4" t="s">
        <v>170</v>
      </c>
      <c r="C37" s="13">
        <v>407</v>
      </c>
      <c r="D37" s="13">
        <v>549</v>
      </c>
      <c r="E37" s="13">
        <v>102</v>
      </c>
      <c r="F37" s="13">
        <v>1058</v>
      </c>
    </row>
    <row r="38" spans="1:6" x14ac:dyDescent="0.25">
      <c r="A38" s="4" t="s">
        <v>160</v>
      </c>
      <c r="B38" s="4" t="s">
        <v>161</v>
      </c>
      <c r="C38" s="13">
        <v>259</v>
      </c>
      <c r="D38" s="13">
        <v>536</v>
      </c>
      <c r="E38" s="13">
        <v>127</v>
      </c>
      <c r="F38" s="13">
        <v>922</v>
      </c>
    </row>
    <row r="39" spans="1:6" x14ac:dyDescent="0.25">
      <c r="A39" s="4" t="s">
        <v>118</v>
      </c>
      <c r="B39" s="4" t="s">
        <v>119</v>
      </c>
      <c r="C39" s="13">
        <v>176</v>
      </c>
      <c r="D39" s="13">
        <v>468</v>
      </c>
      <c r="E39" s="13">
        <v>192</v>
      </c>
      <c r="F39" s="13">
        <v>836</v>
      </c>
    </row>
    <row r="40" spans="1:6" x14ac:dyDescent="0.25">
      <c r="A40" s="4" t="s">
        <v>64</v>
      </c>
      <c r="B40" s="4" t="s">
        <v>65</v>
      </c>
      <c r="C40" s="13">
        <v>139</v>
      </c>
      <c r="D40" s="13">
        <v>449</v>
      </c>
      <c r="E40" s="13">
        <v>242</v>
      </c>
      <c r="F40" s="13">
        <v>830</v>
      </c>
    </row>
    <row r="41" spans="1:6" x14ac:dyDescent="0.25">
      <c r="A41" s="4" t="s">
        <v>6</v>
      </c>
      <c r="B41" s="4" t="s">
        <v>7</v>
      </c>
      <c r="C41" s="13"/>
      <c r="D41" s="13">
        <v>485</v>
      </c>
      <c r="E41" s="13">
        <v>344</v>
      </c>
      <c r="F41" s="13">
        <v>829</v>
      </c>
    </row>
    <row r="42" spans="1:6" x14ac:dyDescent="0.25">
      <c r="A42" s="4" t="s">
        <v>55</v>
      </c>
      <c r="B42" s="4" t="s">
        <v>56</v>
      </c>
      <c r="C42" s="13">
        <v>279</v>
      </c>
      <c r="D42" s="13">
        <v>323</v>
      </c>
      <c r="E42" s="13">
        <v>135</v>
      </c>
      <c r="F42" s="13">
        <v>737</v>
      </c>
    </row>
    <row r="43" spans="1:6" x14ac:dyDescent="0.25">
      <c r="A43" s="4" t="s">
        <v>70</v>
      </c>
      <c r="B43" s="4" t="s">
        <v>71</v>
      </c>
      <c r="C43" s="13">
        <v>259</v>
      </c>
      <c r="D43" s="13">
        <v>272</v>
      </c>
      <c r="E43" s="13">
        <v>124</v>
      </c>
      <c r="F43" s="13">
        <v>655</v>
      </c>
    </row>
    <row r="44" spans="1:6" x14ac:dyDescent="0.25">
      <c r="A44" s="4" t="s">
        <v>193</v>
      </c>
      <c r="B44" s="4" t="s">
        <v>194</v>
      </c>
      <c r="C44" s="13">
        <v>0</v>
      </c>
      <c r="D44" s="13">
        <v>522</v>
      </c>
      <c r="E44" s="13">
        <v>122</v>
      </c>
      <c r="F44" s="13">
        <v>644</v>
      </c>
    </row>
    <row r="45" spans="1:6" x14ac:dyDescent="0.25">
      <c r="A45" s="4" t="s">
        <v>175</v>
      </c>
      <c r="B45" s="4" t="s">
        <v>176</v>
      </c>
      <c r="C45" s="13">
        <v>349</v>
      </c>
      <c r="D45" s="13">
        <v>130</v>
      </c>
      <c r="E45" s="13">
        <v>117</v>
      </c>
      <c r="F45" s="13">
        <v>596</v>
      </c>
    </row>
    <row r="46" spans="1:6" x14ac:dyDescent="0.25">
      <c r="A46" s="4" t="s">
        <v>58</v>
      </c>
      <c r="B46" s="4" t="s">
        <v>59</v>
      </c>
      <c r="C46" s="13">
        <v>164</v>
      </c>
      <c r="D46" s="13">
        <v>420</v>
      </c>
      <c r="E46" s="13">
        <v>5</v>
      </c>
      <c r="F46" s="13">
        <v>589</v>
      </c>
    </row>
    <row r="47" spans="1:6" x14ac:dyDescent="0.25">
      <c r="A47" s="4" t="s">
        <v>79</v>
      </c>
      <c r="B47" s="4" t="s">
        <v>80</v>
      </c>
      <c r="C47" s="13">
        <v>136</v>
      </c>
      <c r="D47" s="13">
        <v>297</v>
      </c>
      <c r="E47" s="13">
        <v>147</v>
      </c>
      <c r="F47" s="13">
        <v>580</v>
      </c>
    </row>
    <row r="48" spans="1:6" x14ac:dyDescent="0.25">
      <c r="A48" s="4" t="s">
        <v>37</v>
      </c>
      <c r="B48" s="4" t="s">
        <v>38</v>
      </c>
      <c r="C48" s="13">
        <v>322</v>
      </c>
      <c r="D48" s="13">
        <v>213</v>
      </c>
      <c r="E48" s="13">
        <v>43</v>
      </c>
      <c r="F48" s="13">
        <v>578</v>
      </c>
    </row>
    <row r="49" spans="1:6" x14ac:dyDescent="0.25">
      <c r="A49" s="4" t="s">
        <v>40</v>
      </c>
      <c r="B49" s="4" t="s">
        <v>41</v>
      </c>
      <c r="C49" s="13">
        <v>190</v>
      </c>
      <c r="D49" s="13">
        <v>254</v>
      </c>
      <c r="E49" s="13">
        <v>129</v>
      </c>
      <c r="F49" s="13">
        <v>573</v>
      </c>
    </row>
    <row r="50" spans="1:6" x14ac:dyDescent="0.25">
      <c r="A50" s="4" t="s">
        <v>145</v>
      </c>
      <c r="B50" s="4" t="s">
        <v>146</v>
      </c>
      <c r="C50" s="13">
        <v>0</v>
      </c>
      <c r="D50" s="13">
        <v>436</v>
      </c>
      <c r="E50" s="13">
        <v>117</v>
      </c>
      <c r="F50" s="13">
        <v>553</v>
      </c>
    </row>
    <row r="51" spans="1:6" x14ac:dyDescent="0.25">
      <c r="A51" s="4" t="s">
        <v>18</v>
      </c>
      <c r="B51" s="4" t="s">
        <v>19</v>
      </c>
      <c r="C51" s="13"/>
      <c r="D51" s="13">
        <v>336</v>
      </c>
      <c r="E51" s="13">
        <v>194</v>
      </c>
      <c r="F51" s="13">
        <v>530</v>
      </c>
    </row>
    <row r="52" spans="1:6" x14ac:dyDescent="0.25">
      <c r="A52" s="4" t="s">
        <v>142</v>
      </c>
      <c r="B52" s="4" t="s">
        <v>143</v>
      </c>
      <c r="C52" s="13">
        <v>0</v>
      </c>
      <c r="D52" s="13">
        <v>406</v>
      </c>
      <c r="E52" s="13">
        <v>77</v>
      </c>
      <c r="F52" s="13">
        <v>483</v>
      </c>
    </row>
    <row r="53" spans="1:6" x14ac:dyDescent="0.25">
      <c r="A53" s="4" t="s">
        <v>202</v>
      </c>
      <c r="B53" s="4" t="s">
        <v>203</v>
      </c>
      <c r="C53" s="13">
        <v>0</v>
      </c>
      <c r="D53" s="13">
        <v>294</v>
      </c>
      <c r="E53" s="13">
        <v>112</v>
      </c>
      <c r="F53" s="13">
        <v>406</v>
      </c>
    </row>
    <row r="54" spans="1:6" x14ac:dyDescent="0.25">
      <c r="A54" s="4" t="s">
        <v>190</v>
      </c>
      <c r="B54" s="4" t="s">
        <v>191</v>
      </c>
      <c r="C54" s="13">
        <v>0</v>
      </c>
      <c r="D54" s="13">
        <v>292</v>
      </c>
      <c r="E54" s="13">
        <v>114</v>
      </c>
      <c r="F54" s="13">
        <v>406</v>
      </c>
    </row>
    <row r="55" spans="1:6" x14ac:dyDescent="0.25">
      <c r="A55" s="4" t="s">
        <v>52</v>
      </c>
      <c r="B55" s="4" t="s">
        <v>53</v>
      </c>
      <c r="C55" s="13">
        <v>206</v>
      </c>
      <c r="D55" s="13">
        <v>18</v>
      </c>
      <c r="E55" s="13">
        <v>160</v>
      </c>
      <c r="F55" s="13">
        <v>384</v>
      </c>
    </row>
    <row r="56" spans="1:6" x14ac:dyDescent="0.25">
      <c r="A56" s="4" t="s">
        <v>196</v>
      </c>
      <c r="B56" s="4" t="s">
        <v>197</v>
      </c>
      <c r="C56" s="13">
        <v>0</v>
      </c>
      <c r="D56" s="13">
        <v>214</v>
      </c>
      <c r="E56" s="13">
        <v>129</v>
      </c>
      <c r="F56" s="13">
        <v>343</v>
      </c>
    </row>
    <row r="57" spans="1:6" x14ac:dyDescent="0.25">
      <c r="A57" s="4" t="s">
        <v>91</v>
      </c>
      <c r="B57" s="4" t="s">
        <v>92</v>
      </c>
      <c r="C57" s="13">
        <v>185</v>
      </c>
      <c r="D57" s="13">
        <v>77</v>
      </c>
      <c r="E57" s="13">
        <v>72</v>
      </c>
      <c r="F57" s="13">
        <v>334</v>
      </c>
    </row>
    <row r="58" spans="1:6" x14ac:dyDescent="0.25">
      <c r="A58" s="4" t="s">
        <v>31</v>
      </c>
      <c r="B58" s="4" t="s">
        <v>32</v>
      </c>
      <c r="C58" s="13">
        <v>179</v>
      </c>
      <c r="D58" s="13">
        <v>61</v>
      </c>
      <c r="E58" s="13">
        <v>68</v>
      </c>
      <c r="F58" s="13">
        <v>308</v>
      </c>
    </row>
    <row r="59" spans="1:6" x14ac:dyDescent="0.25">
      <c r="A59" s="4" t="s">
        <v>205</v>
      </c>
      <c r="B59" s="4" t="s">
        <v>206</v>
      </c>
      <c r="C59" s="13">
        <v>35</v>
      </c>
      <c r="D59" s="13">
        <v>181</v>
      </c>
      <c r="E59" s="13">
        <v>28</v>
      </c>
      <c r="F59" s="13">
        <v>244</v>
      </c>
    </row>
    <row r="60" spans="1:6" x14ac:dyDescent="0.25">
      <c r="A60" s="4" t="s">
        <v>22</v>
      </c>
      <c r="B60" s="4" t="s">
        <v>23</v>
      </c>
      <c r="C60" s="13">
        <v>0</v>
      </c>
      <c r="D60" s="13">
        <v>101</v>
      </c>
      <c r="E60" s="13">
        <v>132</v>
      </c>
      <c r="F60" s="13">
        <v>233</v>
      </c>
    </row>
    <row r="61" spans="1:6" x14ac:dyDescent="0.25">
      <c r="A61" s="4" t="s">
        <v>157</v>
      </c>
      <c r="B61" s="4" t="s">
        <v>158</v>
      </c>
      <c r="C61" s="13">
        <v>101</v>
      </c>
      <c r="D61" s="13">
        <v>41</v>
      </c>
      <c r="E61" s="13">
        <v>88</v>
      </c>
      <c r="F61" s="13">
        <v>230</v>
      </c>
    </row>
    <row r="62" spans="1:6" x14ac:dyDescent="0.25">
      <c r="A62" s="4" t="s">
        <v>106</v>
      </c>
      <c r="B62" s="4" t="s">
        <v>107</v>
      </c>
      <c r="C62" s="13">
        <v>161</v>
      </c>
      <c r="D62" s="13">
        <v>25</v>
      </c>
      <c r="E62" s="13">
        <v>38</v>
      </c>
      <c r="F62" s="13">
        <v>224</v>
      </c>
    </row>
    <row r="63" spans="1:6" x14ac:dyDescent="0.25">
      <c r="A63" s="4" t="s">
        <v>115</v>
      </c>
      <c r="B63" s="4" t="s">
        <v>116</v>
      </c>
      <c r="C63" s="13">
        <v>3</v>
      </c>
      <c r="D63" s="13">
        <v>130</v>
      </c>
      <c r="E63" s="13">
        <v>36</v>
      </c>
      <c r="F63" s="13">
        <v>169</v>
      </c>
    </row>
    <row r="64" spans="1:6" x14ac:dyDescent="0.25">
      <c r="A64" s="4" t="s">
        <v>166</v>
      </c>
      <c r="B64" s="4" t="s">
        <v>167</v>
      </c>
      <c r="C64" s="13">
        <v>131</v>
      </c>
      <c r="D64" s="13">
        <v>26</v>
      </c>
      <c r="E64" s="13">
        <v>11</v>
      </c>
      <c r="F64" s="13">
        <v>168</v>
      </c>
    </row>
    <row r="65" spans="1:6" x14ac:dyDescent="0.25">
      <c r="A65" s="4" t="s">
        <v>154</v>
      </c>
      <c r="B65" s="4" t="s">
        <v>155</v>
      </c>
      <c r="C65" s="13">
        <v>94</v>
      </c>
      <c r="D65" s="13">
        <v>69</v>
      </c>
      <c r="E65" s="13">
        <v>4</v>
      </c>
      <c r="F65" s="13">
        <v>167</v>
      </c>
    </row>
    <row r="66" spans="1:6" x14ac:dyDescent="0.25">
      <c r="A66" s="4" t="s">
        <v>85</v>
      </c>
      <c r="B66" s="4" t="s">
        <v>86</v>
      </c>
      <c r="C66" s="13">
        <v>55</v>
      </c>
      <c r="D66" s="13">
        <v>4</v>
      </c>
      <c r="E66" s="13">
        <v>105</v>
      </c>
      <c r="F66" s="13">
        <v>164</v>
      </c>
    </row>
    <row r="67" spans="1:6" x14ac:dyDescent="0.25">
      <c r="A67" s="4" t="s">
        <v>73</v>
      </c>
      <c r="B67" s="4" t="s">
        <v>74</v>
      </c>
      <c r="C67" s="13">
        <v>12</v>
      </c>
      <c r="D67" s="13">
        <v>15</v>
      </c>
      <c r="E67" s="13">
        <v>86</v>
      </c>
      <c r="F67" s="13">
        <v>113</v>
      </c>
    </row>
    <row r="68" spans="1:6" x14ac:dyDescent="0.25">
      <c r="A68" s="4" t="s">
        <v>76</v>
      </c>
      <c r="B68" s="4" t="s">
        <v>77</v>
      </c>
      <c r="C68" s="13">
        <v>27</v>
      </c>
      <c r="D68" s="13">
        <v>6</v>
      </c>
      <c r="E68" s="13">
        <v>80</v>
      </c>
      <c r="F68" s="13">
        <v>113</v>
      </c>
    </row>
    <row r="69" spans="1:6" x14ac:dyDescent="0.25">
      <c r="A69" s="4" t="s">
        <v>199</v>
      </c>
      <c r="B69" s="4" t="s">
        <v>200</v>
      </c>
      <c r="C69" s="13">
        <v>9</v>
      </c>
      <c r="D69" s="13">
        <v>72</v>
      </c>
      <c r="E69" s="13">
        <v>8</v>
      </c>
      <c r="F69" s="13">
        <v>89</v>
      </c>
    </row>
    <row r="70" spans="1:6" x14ac:dyDescent="0.25">
      <c r="A70" s="4" t="s">
        <v>124</v>
      </c>
      <c r="B70" s="4" t="s">
        <v>125</v>
      </c>
      <c r="C70" s="13">
        <v>62</v>
      </c>
      <c r="D70" s="13">
        <v>15</v>
      </c>
      <c r="E70" s="13">
        <v>9</v>
      </c>
      <c r="F70" s="13">
        <v>86</v>
      </c>
    </row>
    <row r="71" spans="1:6" x14ac:dyDescent="0.25">
      <c r="A71" s="4" t="s">
        <v>148</v>
      </c>
      <c r="B71" s="4" t="s">
        <v>149</v>
      </c>
      <c r="C71" s="13">
        <v>26</v>
      </c>
      <c r="D71" s="13">
        <v>15</v>
      </c>
      <c r="E71" s="13">
        <v>13</v>
      </c>
      <c r="F71" s="13">
        <v>54</v>
      </c>
    </row>
    <row r="72" spans="1:6" x14ac:dyDescent="0.25">
      <c r="A72" s="4" t="s">
        <v>12</v>
      </c>
      <c r="B72" s="4" t="s">
        <v>13</v>
      </c>
      <c r="C72" s="13">
        <v>0</v>
      </c>
      <c r="D72" s="13">
        <v>0</v>
      </c>
      <c r="E72" s="13">
        <v>0</v>
      </c>
      <c r="F72" s="13">
        <v>0</v>
      </c>
    </row>
    <row r="73" spans="1:6" x14ac:dyDescent="0.25">
      <c r="A73" s="4" t="s">
        <v>328</v>
      </c>
      <c r="C73" s="13">
        <v>26897</v>
      </c>
      <c r="D73" s="13">
        <v>59704</v>
      </c>
      <c r="E73" s="13">
        <v>15975</v>
      </c>
      <c r="F73" s="13">
        <v>102576</v>
      </c>
    </row>
    <row r="119" spans="8:8" x14ac:dyDescent="0.25">
      <c r="H119" t="s">
        <v>333</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22"/>
  <sheetViews>
    <sheetView tabSelected="1" zoomScale="85" zoomScaleNormal="85" workbookViewId="0">
      <selection activeCell="J8" sqref="J8"/>
    </sheetView>
  </sheetViews>
  <sheetFormatPr defaultRowHeight="15" x14ac:dyDescent="0.25"/>
  <cols>
    <col min="1" max="1" width="11.140625" style="5" bestFit="1" customWidth="1"/>
    <col min="2" max="2" width="65.7109375" style="5" bestFit="1" customWidth="1"/>
    <col min="3" max="3" width="23.7109375" style="5" bestFit="1" customWidth="1"/>
    <col min="4" max="4" width="15.5703125" style="5" customWidth="1"/>
    <col min="5" max="5" width="15.85546875" style="5" customWidth="1"/>
    <col min="6" max="6" width="15.42578125" style="5" bestFit="1" customWidth="1"/>
    <col min="7" max="7" width="12.85546875" style="5" bestFit="1" customWidth="1"/>
    <col min="8" max="8" width="14.5703125" style="5" customWidth="1"/>
    <col min="9" max="9" width="25.42578125" style="5" customWidth="1"/>
    <col min="10" max="10" width="30" style="5" customWidth="1"/>
    <col min="11" max="11" width="39.140625" style="5" customWidth="1"/>
    <col min="12" max="12" width="44" style="5" customWidth="1"/>
    <col min="13" max="16384" width="9.140625" style="5"/>
  </cols>
  <sheetData>
    <row r="1" spans="1:12" x14ac:dyDescent="0.25">
      <c r="D1" s="5" t="s">
        <v>211</v>
      </c>
      <c r="E1" s="5" t="s">
        <v>211</v>
      </c>
      <c r="F1" s="5" t="s">
        <v>211</v>
      </c>
      <c r="H1" s="10" t="s">
        <v>327</v>
      </c>
      <c r="I1" s="15" t="str">
        <f>INDEX($A$2:$H$122,MATCH(H1,$I$2:$I$122,0),1)</f>
        <v>SR71796T</v>
      </c>
      <c r="J1" s="6" t="s">
        <v>215</v>
      </c>
    </row>
    <row r="2" spans="1:12" ht="60" x14ac:dyDescent="0.25">
      <c r="A2" s="5" t="s">
        <v>323</v>
      </c>
      <c r="B2" s="5" t="s">
        <v>0</v>
      </c>
      <c r="C2" s="5" t="s">
        <v>1</v>
      </c>
      <c r="D2" s="5" t="s">
        <v>2</v>
      </c>
      <c r="E2" s="5" t="s">
        <v>3</v>
      </c>
      <c r="F2" s="5" t="s">
        <v>4</v>
      </c>
      <c r="G2" s="5" t="s">
        <v>5</v>
      </c>
      <c r="H2" s="5" t="s">
        <v>326</v>
      </c>
      <c r="I2" s="11" t="s">
        <v>212</v>
      </c>
      <c r="J2" s="7" t="s">
        <v>219</v>
      </c>
      <c r="K2" s="7" t="s">
        <v>338</v>
      </c>
      <c r="L2" s="7" t="s">
        <v>337</v>
      </c>
    </row>
    <row r="3" spans="1:12" x14ac:dyDescent="0.25">
      <c r="A3" s="5" t="s">
        <v>220</v>
      </c>
      <c r="B3" s="5" t="s">
        <v>221</v>
      </c>
      <c r="C3" s="5" t="s">
        <v>21</v>
      </c>
      <c r="D3" s="5">
        <v>0</v>
      </c>
      <c r="E3" s="5">
        <v>0</v>
      </c>
      <c r="F3" s="5">
        <v>0</v>
      </c>
      <c r="G3" s="5">
        <v>468</v>
      </c>
      <c r="H3" s="5">
        <f>SUM(D3:F3)</f>
        <v>0</v>
      </c>
      <c r="I3" s="5" t="str">
        <f>IF(MAX($H$3:$H$122)=H3,"Best SKU","")</f>
        <v/>
      </c>
      <c r="J3" s="5">
        <f>MAX(D3:F3)</f>
        <v>0</v>
      </c>
      <c r="K3" s="5">
        <f>IF(G3-MAX(D3:F3)&gt;0,G3-MAX(D3:F3),"Less Stock")</f>
        <v>468</v>
      </c>
      <c r="L3" s="5" t="str">
        <f>IF(G3-MAX(D3:F3)&lt;0,(MAX(D3:F3)-G3),"Excess stock")</f>
        <v>Excess stock</v>
      </c>
    </row>
    <row r="4" spans="1:12" x14ac:dyDescent="0.25">
      <c r="A4" s="5" t="s">
        <v>222</v>
      </c>
      <c r="B4" s="5" t="s">
        <v>223</v>
      </c>
      <c r="C4" s="5" t="s">
        <v>21</v>
      </c>
      <c r="D4" s="5">
        <v>0</v>
      </c>
      <c r="E4" s="5">
        <v>504</v>
      </c>
      <c r="F4" s="5">
        <v>0</v>
      </c>
      <c r="G4" s="5">
        <v>3000</v>
      </c>
      <c r="H4" s="5">
        <f t="shared" ref="H4:H67" si="0">SUM(D4:F4)</f>
        <v>504</v>
      </c>
      <c r="I4" s="5" t="str">
        <f t="shared" ref="I4:I67" si="1">IF(MAX($H$3:$H$122)=H4,"Best SKU","")</f>
        <v/>
      </c>
      <c r="J4" s="5">
        <f t="shared" ref="J4:J67" si="2">MAX(D4:F4)</f>
        <v>504</v>
      </c>
      <c r="K4" s="5">
        <f t="shared" ref="K4:K67" si="3">IF(G4-MAX(D4:F4)&gt;0,G4-MAX(D4:F4),"Less Stock")</f>
        <v>2496</v>
      </c>
      <c r="L4" s="5" t="str">
        <f t="shared" ref="L4:L67" si="4">IF(G4-MAX(D4:F4)&lt;0,(MAX(D4:F4)-G4),"Excess stock")</f>
        <v>Excess stock</v>
      </c>
    </row>
    <row r="5" spans="1:12" x14ac:dyDescent="0.25">
      <c r="A5" s="5" t="s">
        <v>224</v>
      </c>
      <c r="B5" s="5" t="s">
        <v>225</v>
      </c>
      <c r="C5" s="5" t="s">
        <v>21</v>
      </c>
      <c r="D5" s="5">
        <v>0</v>
      </c>
      <c r="E5" s="5">
        <v>250</v>
      </c>
      <c r="F5" s="5">
        <v>0</v>
      </c>
      <c r="G5" s="5">
        <v>3000</v>
      </c>
      <c r="H5" s="5">
        <f t="shared" si="0"/>
        <v>250</v>
      </c>
      <c r="I5" s="5" t="str">
        <f t="shared" si="1"/>
        <v/>
      </c>
      <c r="J5" s="5">
        <f t="shared" si="2"/>
        <v>250</v>
      </c>
      <c r="K5" s="5">
        <f t="shared" si="3"/>
        <v>2750</v>
      </c>
      <c r="L5" s="5" t="str">
        <f t="shared" si="4"/>
        <v>Excess stock</v>
      </c>
    </row>
    <row r="6" spans="1:12" x14ac:dyDescent="0.25">
      <c r="A6" s="5" t="s">
        <v>226</v>
      </c>
      <c r="B6" s="5" t="s">
        <v>227</v>
      </c>
      <c r="C6" s="5" t="s">
        <v>21</v>
      </c>
      <c r="D6" s="5">
        <v>0</v>
      </c>
      <c r="E6" s="5">
        <v>0</v>
      </c>
      <c r="F6" s="5">
        <v>9080</v>
      </c>
      <c r="G6" s="5">
        <v>3000</v>
      </c>
      <c r="H6" s="5">
        <f t="shared" si="0"/>
        <v>9080</v>
      </c>
      <c r="I6" s="5" t="str">
        <f t="shared" si="1"/>
        <v/>
      </c>
      <c r="J6" s="5">
        <f t="shared" si="2"/>
        <v>9080</v>
      </c>
      <c r="K6" s="5" t="str">
        <f t="shared" si="3"/>
        <v>Less Stock</v>
      </c>
      <c r="L6" s="5">
        <f t="shared" si="4"/>
        <v>6080</v>
      </c>
    </row>
    <row r="7" spans="1:12" x14ac:dyDescent="0.25">
      <c r="A7" s="5" t="s">
        <v>228</v>
      </c>
      <c r="B7" s="5" t="s">
        <v>229</v>
      </c>
      <c r="C7" s="5" t="s">
        <v>21</v>
      </c>
      <c r="D7" s="5">
        <v>300</v>
      </c>
      <c r="E7" s="5">
        <v>0</v>
      </c>
      <c r="F7" s="5">
        <v>0</v>
      </c>
      <c r="G7" s="5">
        <v>3000</v>
      </c>
      <c r="H7" s="5">
        <f t="shared" si="0"/>
        <v>300</v>
      </c>
      <c r="I7" s="5" t="str">
        <f t="shared" si="1"/>
        <v/>
      </c>
      <c r="J7" s="5">
        <f t="shared" si="2"/>
        <v>300</v>
      </c>
      <c r="K7" s="5">
        <f t="shared" si="3"/>
        <v>2700</v>
      </c>
      <c r="L7" s="5" t="str">
        <f t="shared" si="4"/>
        <v>Excess stock</v>
      </c>
    </row>
    <row r="8" spans="1:12" x14ac:dyDescent="0.25">
      <c r="A8" s="5" t="s">
        <v>230</v>
      </c>
      <c r="B8" s="5" t="s">
        <v>231</v>
      </c>
      <c r="C8" s="5" t="s">
        <v>21</v>
      </c>
      <c r="D8" s="5">
        <v>0</v>
      </c>
      <c r="E8" s="5">
        <v>7920</v>
      </c>
      <c r="F8" s="5">
        <v>2664</v>
      </c>
      <c r="G8" s="5">
        <v>3000</v>
      </c>
      <c r="H8" s="5">
        <f t="shared" si="0"/>
        <v>10584</v>
      </c>
      <c r="I8" s="5" t="str">
        <f t="shared" si="1"/>
        <v/>
      </c>
      <c r="J8" s="5">
        <f t="shared" si="2"/>
        <v>7920</v>
      </c>
      <c r="K8" s="5" t="str">
        <f t="shared" si="3"/>
        <v>Less Stock</v>
      </c>
      <c r="L8" s="5">
        <f t="shared" si="4"/>
        <v>4920</v>
      </c>
    </row>
    <row r="9" spans="1:12" x14ac:dyDescent="0.25">
      <c r="A9" s="5" t="s">
        <v>232</v>
      </c>
      <c r="B9" s="5" t="s">
        <v>233</v>
      </c>
      <c r="C9" s="5" t="s">
        <v>21</v>
      </c>
      <c r="D9" s="5">
        <v>0</v>
      </c>
      <c r="E9" s="5">
        <v>0</v>
      </c>
      <c r="F9" s="5">
        <v>0</v>
      </c>
      <c r="G9" s="5">
        <v>3000</v>
      </c>
      <c r="H9" s="5">
        <f t="shared" si="0"/>
        <v>0</v>
      </c>
      <c r="I9" s="5" t="str">
        <f t="shared" si="1"/>
        <v/>
      </c>
      <c r="J9" s="5">
        <f t="shared" si="2"/>
        <v>0</v>
      </c>
      <c r="K9" s="5">
        <f t="shared" si="3"/>
        <v>3000</v>
      </c>
      <c r="L9" s="5" t="str">
        <f t="shared" si="4"/>
        <v>Excess stock</v>
      </c>
    </row>
    <row r="10" spans="1:12" x14ac:dyDescent="0.25">
      <c r="A10" s="5" t="s">
        <v>234</v>
      </c>
      <c r="B10" s="5" t="s">
        <v>235</v>
      </c>
      <c r="C10" s="5" t="s">
        <v>21</v>
      </c>
      <c r="D10" s="5">
        <v>0</v>
      </c>
      <c r="E10" s="5">
        <v>0</v>
      </c>
      <c r="F10" s="5">
        <v>0</v>
      </c>
      <c r="G10" s="5">
        <v>3000</v>
      </c>
      <c r="H10" s="5">
        <f t="shared" si="0"/>
        <v>0</v>
      </c>
      <c r="I10" s="5" t="str">
        <f t="shared" si="1"/>
        <v/>
      </c>
      <c r="J10" s="5">
        <f t="shared" si="2"/>
        <v>0</v>
      </c>
      <c r="K10" s="5">
        <f t="shared" si="3"/>
        <v>3000</v>
      </c>
      <c r="L10" s="5" t="str">
        <f t="shared" si="4"/>
        <v>Excess stock</v>
      </c>
    </row>
    <row r="11" spans="1:12" x14ac:dyDescent="0.25">
      <c r="A11" s="5" t="s">
        <v>236</v>
      </c>
      <c r="B11" s="5" t="s">
        <v>237</v>
      </c>
      <c r="C11" s="5" t="s">
        <v>21</v>
      </c>
      <c r="D11" s="5">
        <v>0</v>
      </c>
      <c r="E11" s="5">
        <v>0</v>
      </c>
      <c r="F11" s="5">
        <v>0</v>
      </c>
      <c r="G11" s="5">
        <v>3000</v>
      </c>
      <c r="H11" s="5">
        <f t="shared" si="0"/>
        <v>0</v>
      </c>
      <c r="I11" s="5" t="str">
        <f t="shared" si="1"/>
        <v/>
      </c>
      <c r="J11" s="5">
        <f t="shared" si="2"/>
        <v>0</v>
      </c>
      <c r="K11" s="5">
        <f t="shared" si="3"/>
        <v>3000</v>
      </c>
      <c r="L11" s="5" t="str">
        <f t="shared" si="4"/>
        <v>Excess stock</v>
      </c>
    </row>
    <row r="12" spans="1:12" x14ac:dyDescent="0.25">
      <c r="A12" s="5" t="s">
        <v>238</v>
      </c>
      <c r="B12" s="5" t="s">
        <v>239</v>
      </c>
      <c r="C12" s="5" t="s">
        <v>21</v>
      </c>
      <c r="D12" s="5">
        <v>0</v>
      </c>
      <c r="E12" s="5">
        <v>0</v>
      </c>
      <c r="F12" s="5">
        <v>0</v>
      </c>
      <c r="G12" s="5">
        <v>3000</v>
      </c>
      <c r="H12" s="5">
        <f t="shared" si="0"/>
        <v>0</v>
      </c>
      <c r="I12" s="5" t="str">
        <f t="shared" si="1"/>
        <v/>
      </c>
      <c r="J12" s="5">
        <f t="shared" si="2"/>
        <v>0</v>
      </c>
      <c r="K12" s="5">
        <f t="shared" si="3"/>
        <v>3000</v>
      </c>
      <c r="L12" s="5" t="str">
        <f t="shared" si="4"/>
        <v>Excess stock</v>
      </c>
    </row>
    <row r="13" spans="1:12" x14ac:dyDescent="0.25">
      <c r="A13" s="5" t="s">
        <v>240</v>
      </c>
      <c r="B13" s="5" t="s">
        <v>241</v>
      </c>
      <c r="C13" s="5" t="s">
        <v>21</v>
      </c>
      <c r="D13" s="5">
        <v>0</v>
      </c>
      <c r="E13" s="5">
        <v>0</v>
      </c>
      <c r="F13" s="5">
        <v>1520</v>
      </c>
      <c r="G13" s="5">
        <v>3000</v>
      </c>
      <c r="H13" s="5">
        <f t="shared" si="0"/>
        <v>1520</v>
      </c>
      <c r="I13" s="5" t="str">
        <f t="shared" si="1"/>
        <v/>
      </c>
      <c r="J13" s="5">
        <f t="shared" si="2"/>
        <v>1520</v>
      </c>
      <c r="K13" s="5">
        <f t="shared" si="3"/>
        <v>1480</v>
      </c>
      <c r="L13" s="5" t="str">
        <f t="shared" si="4"/>
        <v>Excess stock</v>
      </c>
    </row>
    <row r="14" spans="1:12" x14ac:dyDescent="0.25">
      <c r="A14" s="5" t="s">
        <v>242</v>
      </c>
      <c r="B14" s="5" t="s">
        <v>56</v>
      </c>
      <c r="C14" s="5" t="s">
        <v>21</v>
      </c>
      <c r="D14" s="5">
        <v>0</v>
      </c>
      <c r="E14" s="5">
        <v>128</v>
      </c>
      <c r="F14" s="5">
        <v>0</v>
      </c>
      <c r="G14" s="5">
        <v>3000</v>
      </c>
      <c r="H14" s="5">
        <f t="shared" si="0"/>
        <v>128</v>
      </c>
      <c r="I14" s="5" t="str">
        <f t="shared" si="1"/>
        <v/>
      </c>
      <c r="J14" s="5">
        <f t="shared" si="2"/>
        <v>128</v>
      </c>
      <c r="K14" s="5">
        <f t="shared" si="3"/>
        <v>2872</v>
      </c>
      <c r="L14" s="5" t="str">
        <f t="shared" si="4"/>
        <v>Excess stock</v>
      </c>
    </row>
    <row r="15" spans="1:12" x14ac:dyDescent="0.25">
      <c r="A15" s="5" t="s">
        <v>243</v>
      </c>
      <c r="B15" s="5" t="s">
        <v>244</v>
      </c>
      <c r="C15" s="5" t="s">
        <v>21</v>
      </c>
      <c r="D15" s="5">
        <v>0</v>
      </c>
      <c r="E15" s="5">
        <v>2240</v>
      </c>
      <c r="F15" s="5">
        <v>376</v>
      </c>
      <c r="G15" s="5">
        <v>3000</v>
      </c>
      <c r="H15" s="5">
        <f t="shared" si="0"/>
        <v>2616</v>
      </c>
      <c r="I15" s="5" t="str">
        <f t="shared" si="1"/>
        <v/>
      </c>
      <c r="J15" s="5">
        <f t="shared" si="2"/>
        <v>2240</v>
      </c>
      <c r="K15" s="5">
        <f t="shared" si="3"/>
        <v>760</v>
      </c>
      <c r="L15" s="5" t="str">
        <f t="shared" si="4"/>
        <v>Excess stock</v>
      </c>
    </row>
    <row r="16" spans="1:12" x14ac:dyDescent="0.25">
      <c r="A16" s="5" t="s">
        <v>245</v>
      </c>
      <c r="B16" s="5" t="s">
        <v>246</v>
      </c>
      <c r="C16" s="5" t="s">
        <v>21</v>
      </c>
      <c r="D16" s="5">
        <v>72</v>
      </c>
      <c r="E16" s="5">
        <v>0</v>
      </c>
      <c r="F16" s="5">
        <v>0</v>
      </c>
      <c r="G16" s="5">
        <v>3000</v>
      </c>
      <c r="H16" s="5">
        <f t="shared" si="0"/>
        <v>72</v>
      </c>
      <c r="I16" s="5" t="str">
        <f t="shared" si="1"/>
        <v/>
      </c>
      <c r="J16" s="5">
        <f t="shared" si="2"/>
        <v>72</v>
      </c>
      <c r="K16" s="5">
        <f t="shared" si="3"/>
        <v>2928</v>
      </c>
      <c r="L16" s="5" t="str">
        <f t="shared" si="4"/>
        <v>Excess stock</v>
      </c>
    </row>
    <row r="17" spans="1:12" x14ac:dyDescent="0.25">
      <c r="A17" s="5" t="s">
        <v>247</v>
      </c>
      <c r="B17" s="5" t="s">
        <v>248</v>
      </c>
      <c r="C17" s="5" t="s">
        <v>21</v>
      </c>
      <c r="D17" s="5">
        <v>0</v>
      </c>
      <c r="E17" s="5">
        <v>2244</v>
      </c>
      <c r="F17" s="5">
        <v>384</v>
      </c>
      <c r="G17" s="5">
        <v>3000</v>
      </c>
      <c r="H17" s="5">
        <f t="shared" si="0"/>
        <v>2628</v>
      </c>
      <c r="I17" s="5" t="str">
        <f t="shared" si="1"/>
        <v/>
      </c>
      <c r="J17" s="5">
        <f t="shared" si="2"/>
        <v>2244</v>
      </c>
      <c r="K17" s="5">
        <f t="shared" si="3"/>
        <v>756</v>
      </c>
      <c r="L17" s="5" t="str">
        <f t="shared" si="4"/>
        <v>Excess stock</v>
      </c>
    </row>
    <row r="18" spans="1:12" x14ac:dyDescent="0.25">
      <c r="A18" s="5" t="s">
        <v>249</v>
      </c>
      <c r="B18" s="5" t="s">
        <v>250</v>
      </c>
      <c r="C18" s="5" t="s">
        <v>21</v>
      </c>
      <c r="D18" s="5">
        <v>96</v>
      </c>
      <c r="E18" s="5">
        <v>0</v>
      </c>
      <c r="F18" s="5">
        <v>0</v>
      </c>
      <c r="G18" s="5">
        <v>3000</v>
      </c>
      <c r="H18" s="5">
        <f t="shared" si="0"/>
        <v>96</v>
      </c>
      <c r="I18" s="5" t="str">
        <f t="shared" si="1"/>
        <v/>
      </c>
      <c r="J18" s="5">
        <f t="shared" si="2"/>
        <v>96</v>
      </c>
      <c r="K18" s="5">
        <f t="shared" si="3"/>
        <v>2904</v>
      </c>
      <c r="L18" s="5" t="str">
        <f t="shared" si="4"/>
        <v>Excess stock</v>
      </c>
    </row>
    <row r="19" spans="1:12" x14ac:dyDescent="0.25">
      <c r="A19" s="5" t="s">
        <v>251</v>
      </c>
      <c r="B19" s="5" t="s">
        <v>252</v>
      </c>
      <c r="C19" s="5" t="s">
        <v>21</v>
      </c>
      <c r="D19" s="5">
        <v>0</v>
      </c>
      <c r="E19" s="5">
        <v>0</v>
      </c>
      <c r="F19" s="5">
        <v>8784</v>
      </c>
      <c r="G19" s="5">
        <v>3000</v>
      </c>
      <c r="H19" s="5">
        <f t="shared" si="0"/>
        <v>8784</v>
      </c>
      <c r="I19" s="5" t="str">
        <f t="shared" si="1"/>
        <v/>
      </c>
      <c r="J19" s="5">
        <f t="shared" si="2"/>
        <v>8784</v>
      </c>
      <c r="K19" s="5" t="str">
        <f t="shared" si="3"/>
        <v>Less Stock</v>
      </c>
      <c r="L19" s="5">
        <f t="shared" si="4"/>
        <v>5784</v>
      </c>
    </row>
    <row r="20" spans="1:12" x14ac:dyDescent="0.25">
      <c r="A20" s="5" t="s">
        <v>253</v>
      </c>
      <c r="B20" s="5" t="s">
        <v>254</v>
      </c>
      <c r="C20" s="5" t="s">
        <v>21</v>
      </c>
      <c r="D20" s="5">
        <v>128</v>
      </c>
      <c r="E20" s="5">
        <v>0</v>
      </c>
      <c r="F20" s="5">
        <v>0</v>
      </c>
      <c r="G20" s="5">
        <v>3000</v>
      </c>
      <c r="H20" s="5">
        <f t="shared" si="0"/>
        <v>128</v>
      </c>
      <c r="I20" s="5" t="str">
        <f t="shared" si="1"/>
        <v/>
      </c>
      <c r="J20" s="5">
        <f t="shared" si="2"/>
        <v>128</v>
      </c>
      <c r="K20" s="5">
        <f t="shared" si="3"/>
        <v>2872</v>
      </c>
      <c r="L20" s="5" t="str">
        <f t="shared" si="4"/>
        <v>Excess stock</v>
      </c>
    </row>
    <row r="21" spans="1:12" x14ac:dyDescent="0.25">
      <c r="A21" s="5" t="s">
        <v>255</v>
      </c>
      <c r="B21" s="5" t="s">
        <v>256</v>
      </c>
      <c r="C21" s="5" t="s">
        <v>21</v>
      </c>
      <c r="D21" s="5">
        <v>24</v>
      </c>
      <c r="E21" s="5">
        <v>0</v>
      </c>
      <c r="F21" s="5">
        <v>0</v>
      </c>
      <c r="G21" s="5">
        <v>3000</v>
      </c>
      <c r="H21" s="5">
        <f t="shared" si="0"/>
        <v>24</v>
      </c>
      <c r="I21" s="5" t="str">
        <f t="shared" si="1"/>
        <v/>
      </c>
      <c r="J21" s="5">
        <f t="shared" si="2"/>
        <v>24</v>
      </c>
      <c r="K21" s="5">
        <f t="shared" si="3"/>
        <v>2976</v>
      </c>
      <c r="L21" s="5" t="str">
        <f t="shared" si="4"/>
        <v>Excess stock</v>
      </c>
    </row>
    <row r="22" spans="1:12" x14ac:dyDescent="0.25">
      <c r="A22" s="5" t="s">
        <v>257</v>
      </c>
      <c r="B22" s="5" t="s">
        <v>258</v>
      </c>
      <c r="C22" s="5" t="s">
        <v>21</v>
      </c>
      <c r="D22" s="5">
        <v>0</v>
      </c>
      <c r="E22" s="5">
        <v>3600</v>
      </c>
      <c r="F22" s="5">
        <v>576</v>
      </c>
      <c r="G22" s="5">
        <v>3000</v>
      </c>
      <c r="H22" s="5">
        <f t="shared" si="0"/>
        <v>4176</v>
      </c>
      <c r="I22" s="5" t="str">
        <f t="shared" si="1"/>
        <v/>
      </c>
      <c r="J22" s="5">
        <f t="shared" si="2"/>
        <v>3600</v>
      </c>
      <c r="K22" s="5" t="str">
        <f t="shared" si="3"/>
        <v>Less Stock</v>
      </c>
      <c r="L22" s="5">
        <f t="shared" si="4"/>
        <v>600</v>
      </c>
    </row>
    <row r="23" spans="1:12" x14ac:dyDescent="0.25">
      <c r="A23" s="5" t="s">
        <v>259</v>
      </c>
      <c r="B23" s="5" t="s">
        <v>260</v>
      </c>
      <c r="C23" s="5" t="s">
        <v>21</v>
      </c>
      <c r="D23" s="5">
        <v>0</v>
      </c>
      <c r="E23" s="5">
        <v>3600</v>
      </c>
      <c r="F23" s="5">
        <v>504</v>
      </c>
      <c r="G23" s="5">
        <v>3000</v>
      </c>
      <c r="H23" s="5">
        <f t="shared" si="0"/>
        <v>4104</v>
      </c>
      <c r="I23" s="5" t="str">
        <f t="shared" si="1"/>
        <v/>
      </c>
      <c r="J23" s="5">
        <f t="shared" si="2"/>
        <v>3600</v>
      </c>
      <c r="K23" s="5" t="str">
        <f t="shared" si="3"/>
        <v>Less Stock</v>
      </c>
      <c r="L23" s="5">
        <f t="shared" si="4"/>
        <v>600</v>
      </c>
    </row>
    <row r="24" spans="1:12" x14ac:dyDescent="0.25">
      <c r="A24" s="5" t="s">
        <v>261</v>
      </c>
      <c r="B24" s="5" t="s">
        <v>262</v>
      </c>
      <c r="C24" s="5" t="s">
        <v>21</v>
      </c>
      <c r="D24" s="5">
        <v>0</v>
      </c>
      <c r="E24" s="5">
        <v>0</v>
      </c>
      <c r="F24" s="5">
        <v>2340</v>
      </c>
      <c r="G24" s="5">
        <v>3000</v>
      </c>
      <c r="H24" s="5">
        <f t="shared" si="0"/>
        <v>2340</v>
      </c>
      <c r="I24" s="5" t="str">
        <f t="shared" si="1"/>
        <v/>
      </c>
      <c r="J24" s="5">
        <f t="shared" si="2"/>
        <v>2340</v>
      </c>
      <c r="K24" s="5">
        <f t="shared" si="3"/>
        <v>660</v>
      </c>
      <c r="L24" s="5" t="str">
        <f t="shared" si="4"/>
        <v>Excess stock</v>
      </c>
    </row>
    <row r="25" spans="1:12" x14ac:dyDescent="0.25">
      <c r="A25" s="5" t="s">
        <v>263</v>
      </c>
      <c r="B25" s="5" t="s">
        <v>264</v>
      </c>
      <c r="C25" s="5" t="s">
        <v>21</v>
      </c>
      <c r="D25" s="5">
        <v>0</v>
      </c>
      <c r="E25" s="5">
        <v>500</v>
      </c>
      <c r="F25" s="5">
        <v>0</v>
      </c>
      <c r="G25" s="5">
        <v>3000</v>
      </c>
      <c r="H25" s="5">
        <f t="shared" si="0"/>
        <v>500</v>
      </c>
      <c r="I25" s="5" t="str">
        <f t="shared" si="1"/>
        <v/>
      </c>
      <c r="J25" s="5">
        <f t="shared" si="2"/>
        <v>500</v>
      </c>
      <c r="K25" s="5">
        <f t="shared" si="3"/>
        <v>2500</v>
      </c>
      <c r="L25" s="5" t="str">
        <f t="shared" si="4"/>
        <v>Excess stock</v>
      </c>
    </row>
    <row r="26" spans="1:12" x14ac:dyDescent="0.25">
      <c r="A26" s="5" t="s">
        <v>265</v>
      </c>
      <c r="B26" s="5" t="s">
        <v>266</v>
      </c>
      <c r="C26" s="5" t="s">
        <v>21</v>
      </c>
      <c r="D26" s="5">
        <v>1000</v>
      </c>
      <c r="E26" s="5">
        <v>0</v>
      </c>
      <c r="F26" s="5">
        <v>0</v>
      </c>
      <c r="G26" s="5">
        <v>3000</v>
      </c>
      <c r="H26" s="5">
        <f t="shared" si="0"/>
        <v>1000</v>
      </c>
      <c r="I26" s="5" t="str">
        <f t="shared" si="1"/>
        <v/>
      </c>
      <c r="J26" s="5">
        <f t="shared" si="2"/>
        <v>1000</v>
      </c>
      <c r="K26" s="5">
        <f t="shared" si="3"/>
        <v>2000</v>
      </c>
      <c r="L26" s="5" t="str">
        <f t="shared" si="4"/>
        <v>Excess stock</v>
      </c>
    </row>
    <row r="27" spans="1:12" x14ac:dyDescent="0.25">
      <c r="A27" s="5" t="s">
        <v>267</v>
      </c>
      <c r="B27" s="5" t="s">
        <v>268</v>
      </c>
      <c r="C27" s="5" t="s">
        <v>21</v>
      </c>
      <c r="D27" s="5">
        <v>959</v>
      </c>
      <c r="E27" s="5">
        <v>-1</v>
      </c>
      <c r="F27" s="5">
        <v>0</v>
      </c>
      <c r="G27" s="5">
        <v>3000</v>
      </c>
      <c r="H27" s="5">
        <f t="shared" si="0"/>
        <v>958</v>
      </c>
      <c r="I27" s="5" t="str">
        <f t="shared" si="1"/>
        <v/>
      </c>
      <c r="J27" s="5">
        <f t="shared" si="2"/>
        <v>959</v>
      </c>
      <c r="K27" s="5">
        <f t="shared" si="3"/>
        <v>2041</v>
      </c>
      <c r="L27" s="5" t="str">
        <f t="shared" si="4"/>
        <v>Excess stock</v>
      </c>
    </row>
    <row r="28" spans="1:12" x14ac:dyDescent="0.25">
      <c r="A28" s="5" t="s">
        <v>269</v>
      </c>
      <c r="B28" s="5" t="s">
        <v>270</v>
      </c>
      <c r="C28" s="5" t="s">
        <v>21</v>
      </c>
      <c r="D28" s="5">
        <v>600</v>
      </c>
      <c r="E28" s="5">
        <v>0</v>
      </c>
      <c r="F28" s="5">
        <v>0</v>
      </c>
      <c r="G28" s="5">
        <v>3000</v>
      </c>
      <c r="H28" s="5">
        <f t="shared" si="0"/>
        <v>600</v>
      </c>
      <c r="I28" s="5" t="str">
        <f t="shared" si="1"/>
        <v/>
      </c>
      <c r="J28" s="5">
        <f t="shared" si="2"/>
        <v>600</v>
      </c>
      <c r="K28" s="5">
        <f t="shared" si="3"/>
        <v>2400</v>
      </c>
      <c r="L28" s="5" t="str">
        <f t="shared" si="4"/>
        <v>Excess stock</v>
      </c>
    </row>
    <row r="29" spans="1:12" x14ac:dyDescent="0.25">
      <c r="A29" s="5" t="s">
        <v>271</v>
      </c>
      <c r="B29" s="5" t="s">
        <v>272</v>
      </c>
      <c r="C29" s="5" t="s">
        <v>21</v>
      </c>
      <c r="D29" s="5">
        <v>0</v>
      </c>
      <c r="E29" s="5">
        <v>0</v>
      </c>
      <c r="F29" s="5">
        <v>2460</v>
      </c>
      <c r="G29" s="5">
        <v>3000</v>
      </c>
      <c r="H29" s="5">
        <f t="shared" si="0"/>
        <v>2460</v>
      </c>
      <c r="I29" s="5" t="str">
        <f t="shared" si="1"/>
        <v/>
      </c>
      <c r="J29" s="5">
        <f t="shared" si="2"/>
        <v>2460</v>
      </c>
      <c r="K29" s="5">
        <f t="shared" si="3"/>
        <v>540</v>
      </c>
      <c r="L29" s="5" t="str">
        <f t="shared" si="4"/>
        <v>Excess stock</v>
      </c>
    </row>
    <row r="30" spans="1:12" x14ac:dyDescent="0.25">
      <c r="A30" s="5" t="s">
        <v>273</v>
      </c>
      <c r="B30" s="5" t="s">
        <v>274</v>
      </c>
      <c r="C30" s="5" t="s">
        <v>21</v>
      </c>
      <c r="D30" s="5">
        <v>0</v>
      </c>
      <c r="E30" s="5">
        <v>780</v>
      </c>
      <c r="F30" s="5">
        <v>0</v>
      </c>
      <c r="G30" s="5">
        <v>3000</v>
      </c>
      <c r="H30" s="5">
        <f t="shared" si="0"/>
        <v>780</v>
      </c>
      <c r="I30" s="5" t="str">
        <f t="shared" si="1"/>
        <v/>
      </c>
      <c r="J30" s="5">
        <f t="shared" si="2"/>
        <v>780</v>
      </c>
      <c r="K30" s="5">
        <f t="shared" si="3"/>
        <v>2220</v>
      </c>
      <c r="L30" s="5" t="str">
        <f t="shared" si="4"/>
        <v>Excess stock</v>
      </c>
    </row>
    <row r="31" spans="1:12" x14ac:dyDescent="0.25">
      <c r="A31" s="5" t="s">
        <v>275</v>
      </c>
      <c r="B31" s="5" t="s">
        <v>276</v>
      </c>
      <c r="C31" s="5" t="s">
        <v>21</v>
      </c>
      <c r="D31" s="5">
        <v>0</v>
      </c>
      <c r="E31" s="5">
        <v>450</v>
      </c>
      <c r="F31" s="5">
        <v>0</v>
      </c>
      <c r="G31" s="5">
        <v>3000</v>
      </c>
      <c r="H31" s="5">
        <f t="shared" si="0"/>
        <v>450</v>
      </c>
      <c r="I31" s="5" t="str">
        <f t="shared" si="1"/>
        <v/>
      </c>
      <c r="J31" s="5">
        <f t="shared" si="2"/>
        <v>450</v>
      </c>
      <c r="K31" s="5">
        <f t="shared" si="3"/>
        <v>2550</v>
      </c>
      <c r="L31" s="5" t="str">
        <f t="shared" si="4"/>
        <v>Excess stock</v>
      </c>
    </row>
    <row r="32" spans="1:12" x14ac:dyDescent="0.25">
      <c r="A32" s="5" t="s">
        <v>277</v>
      </c>
      <c r="B32" s="5" t="s">
        <v>278</v>
      </c>
      <c r="C32" s="5" t="s">
        <v>21</v>
      </c>
      <c r="D32" s="5">
        <v>600</v>
      </c>
      <c r="E32" s="5">
        <v>0</v>
      </c>
      <c r="F32" s="5">
        <v>0</v>
      </c>
      <c r="G32" s="5">
        <v>3000</v>
      </c>
      <c r="H32" s="5">
        <f t="shared" si="0"/>
        <v>600</v>
      </c>
      <c r="I32" s="5" t="str">
        <f t="shared" si="1"/>
        <v/>
      </c>
      <c r="J32" s="5">
        <f t="shared" si="2"/>
        <v>600</v>
      </c>
      <c r="K32" s="5">
        <f t="shared" si="3"/>
        <v>2400</v>
      </c>
      <c r="L32" s="5" t="str">
        <f t="shared" si="4"/>
        <v>Excess stock</v>
      </c>
    </row>
    <row r="33" spans="1:12" x14ac:dyDescent="0.25">
      <c r="A33" s="5" t="s">
        <v>279</v>
      </c>
      <c r="B33" s="5" t="s">
        <v>280</v>
      </c>
      <c r="C33" s="5" t="s">
        <v>21</v>
      </c>
      <c r="D33" s="5">
        <v>0</v>
      </c>
      <c r="E33" s="5">
        <v>384</v>
      </c>
      <c r="F33" s="5">
        <v>0</v>
      </c>
      <c r="G33" s="5">
        <v>3000</v>
      </c>
      <c r="H33" s="5">
        <f t="shared" si="0"/>
        <v>384</v>
      </c>
      <c r="I33" s="5" t="str">
        <f t="shared" si="1"/>
        <v/>
      </c>
      <c r="J33" s="5">
        <f t="shared" si="2"/>
        <v>384</v>
      </c>
      <c r="K33" s="5">
        <f t="shared" si="3"/>
        <v>2616</v>
      </c>
      <c r="L33" s="5" t="str">
        <f t="shared" si="4"/>
        <v>Excess stock</v>
      </c>
    </row>
    <row r="34" spans="1:12" x14ac:dyDescent="0.25">
      <c r="A34" s="5" t="s">
        <v>281</v>
      </c>
      <c r="B34" s="5" t="s">
        <v>282</v>
      </c>
      <c r="C34" s="5" t="s">
        <v>21</v>
      </c>
      <c r="D34" s="5">
        <v>960</v>
      </c>
      <c r="E34" s="5">
        <v>0</v>
      </c>
      <c r="F34" s="5">
        <v>0</v>
      </c>
      <c r="G34" s="5">
        <v>3000</v>
      </c>
      <c r="H34" s="5">
        <f t="shared" si="0"/>
        <v>960</v>
      </c>
      <c r="I34" s="5" t="str">
        <f t="shared" si="1"/>
        <v/>
      </c>
      <c r="J34" s="5">
        <f t="shared" si="2"/>
        <v>960</v>
      </c>
      <c r="K34" s="5">
        <f t="shared" si="3"/>
        <v>2040</v>
      </c>
      <c r="L34" s="5" t="str">
        <f t="shared" si="4"/>
        <v>Excess stock</v>
      </c>
    </row>
    <row r="35" spans="1:12" x14ac:dyDescent="0.25">
      <c r="A35" s="5" t="s">
        <v>283</v>
      </c>
      <c r="B35" s="5" t="s">
        <v>284</v>
      </c>
      <c r="C35" s="5" t="s">
        <v>21</v>
      </c>
      <c r="D35" s="5">
        <v>0</v>
      </c>
      <c r="E35" s="5">
        <v>0</v>
      </c>
      <c r="F35" s="5">
        <v>1470</v>
      </c>
      <c r="G35" s="5">
        <v>3000</v>
      </c>
      <c r="H35" s="5">
        <f t="shared" si="0"/>
        <v>1470</v>
      </c>
      <c r="I35" s="5" t="str">
        <f t="shared" si="1"/>
        <v/>
      </c>
      <c r="J35" s="5">
        <f t="shared" si="2"/>
        <v>1470</v>
      </c>
      <c r="K35" s="5">
        <f t="shared" si="3"/>
        <v>1530</v>
      </c>
      <c r="L35" s="5" t="str">
        <f t="shared" si="4"/>
        <v>Excess stock</v>
      </c>
    </row>
    <row r="36" spans="1:12" x14ac:dyDescent="0.25">
      <c r="A36" s="8" t="s">
        <v>285</v>
      </c>
      <c r="B36" s="8" t="s">
        <v>286</v>
      </c>
      <c r="C36" s="8" t="s">
        <v>21</v>
      </c>
      <c r="D36" s="8">
        <v>499</v>
      </c>
      <c r="E36" s="8">
        <v>11860</v>
      </c>
      <c r="F36" s="8">
        <v>0</v>
      </c>
      <c r="G36" s="8">
        <v>3000</v>
      </c>
      <c r="H36" s="8">
        <f t="shared" si="0"/>
        <v>12359</v>
      </c>
      <c r="I36" s="9" t="str">
        <f t="shared" si="1"/>
        <v>Best SKU</v>
      </c>
      <c r="J36" s="5">
        <f t="shared" si="2"/>
        <v>11860</v>
      </c>
      <c r="K36" s="5" t="str">
        <f t="shared" si="3"/>
        <v>Less Stock</v>
      </c>
      <c r="L36" s="5">
        <f t="shared" si="4"/>
        <v>8860</v>
      </c>
    </row>
    <row r="37" spans="1:12" x14ac:dyDescent="0.25">
      <c r="A37" s="5" t="s">
        <v>287</v>
      </c>
      <c r="B37" s="5" t="s">
        <v>288</v>
      </c>
      <c r="C37" s="5" t="s">
        <v>21</v>
      </c>
      <c r="D37" s="5">
        <v>0</v>
      </c>
      <c r="E37" s="5">
        <v>728</v>
      </c>
      <c r="F37" s="5">
        <v>0</v>
      </c>
      <c r="G37" s="5">
        <v>3000</v>
      </c>
      <c r="H37" s="5">
        <f t="shared" si="0"/>
        <v>728</v>
      </c>
      <c r="I37" s="5" t="str">
        <f t="shared" si="1"/>
        <v/>
      </c>
      <c r="J37" s="5">
        <f t="shared" si="2"/>
        <v>728</v>
      </c>
      <c r="K37" s="5">
        <f t="shared" si="3"/>
        <v>2272</v>
      </c>
      <c r="L37" s="5" t="str">
        <f t="shared" si="4"/>
        <v>Excess stock</v>
      </c>
    </row>
    <row r="38" spans="1:12" x14ac:dyDescent="0.25">
      <c r="A38" s="5" t="s">
        <v>289</v>
      </c>
      <c r="B38" s="5" t="s">
        <v>290</v>
      </c>
      <c r="C38" s="5" t="s">
        <v>21</v>
      </c>
      <c r="D38" s="5">
        <v>0</v>
      </c>
      <c r="E38" s="5">
        <v>0</v>
      </c>
      <c r="F38" s="5">
        <v>1810</v>
      </c>
      <c r="G38" s="5">
        <v>3000</v>
      </c>
      <c r="H38" s="5">
        <f t="shared" si="0"/>
        <v>1810</v>
      </c>
      <c r="I38" s="5" t="str">
        <f t="shared" si="1"/>
        <v/>
      </c>
      <c r="J38" s="5">
        <f t="shared" si="2"/>
        <v>1810</v>
      </c>
      <c r="K38" s="5">
        <f t="shared" si="3"/>
        <v>1190</v>
      </c>
      <c r="L38" s="5" t="str">
        <f t="shared" si="4"/>
        <v>Excess stock</v>
      </c>
    </row>
    <row r="39" spans="1:12" x14ac:dyDescent="0.25">
      <c r="A39" s="5" t="s">
        <v>291</v>
      </c>
      <c r="B39" s="5" t="s">
        <v>292</v>
      </c>
      <c r="C39" s="5" t="s">
        <v>21</v>
      </c>
      <c r="D39" s="5">
        <v>0</v>
      </c>
      <c r="E39" s="5">
        <v>0</v>
      </c>
      <c r="F39" s="5">
        <v>7400</v>
      </c>
      <c r="G39" s="5">
        <v>10000</v>
      </c>
      <c r="H39" s="5">
        <f t="shared" si="0"/>
        <v>7400</v>
      </c>
      <c r="I39" s="5" t="str">
        <f t="shared" si="1"/>
        <v/>
      </c>
      <c r="J39" s="5">
        <f t="shared" si="2"/>
        <v>7400</v>
      </c>
      <c r="K39" s="5">
        <f t="shared" si="3"/>
        <v>2600</v>
      </c>
      <c r="L39" s="5" t="str">
        <f t="shared" si="4"/>
        <v>Excess stock</v>
      </c>
    </row>
    <row r="40" spans="1:12" x14ac:dyDescent="0.25">
      <c r="A40" s="5" t="s">
        <v>293</v>
      </c>
      <c r="B40" s="5" t="s">
        <v>294</v>
      </c>
      <c r="C40" s="5" t="s">
        <v>21</v>
      </c>
      <c r="D40" s="5">
        <v>0</v>
      </c>
      <c r="E40" s="5">
        <v>0</v>
      </c>
      <c r="F40" s="5">
        <v>3620</v>
      </c>
      <c r="G40" s="5">
        <v>3000</v>
      </c>
      <c r="H40" s="5">
        <f t="shared" si="0"/>
        <v>3620</v>
      </c>
      <c r="I40" s="5" t="str">
        <f t="shared" si="1"/>
        <v/>
      </c>
      <c r="J40" s="5">
        <f t="shared" si="2"/>
        <v>3620</v>
      </c>
      <c r="K40" s="5" t="str">
        <f t="shared" si="3"/>
        <v>Less Stock</v>
      </c>
      <c r="L40" s="5">
        <f t="shared" si="4"/>
        <v>620</v>
      </c>
    </row>
    <row r="41" spans="1:12" x14ac:dyDescent="0.25">
      <c r="A41" s="5" t="s">
        <v>295</v>
      </c>
      <c r="B41" s="5" t="s">
        <v>296</v>
      </c>
      <c r="C41" s="5" t="s">
        <v>21</v>
      </c>
      <c r="D41" s="5">
        <v>0</v>
      </c>
      <c r="E41" s="5">
        <v>0</v>
      </c>
      <c r="F41" s="5">
        <v>2896</v>
      </c>
      <c r="G41" s="5">
        <v>3000</v>
      </c>
      <c r="H41" s="5">
        <f t="shared" si="0"/>
        <v>2896</v>
      </c>
      <c r="I41" s="5" t="str">
        <f t="shared" si="1"/>
        <v/>
      </c>
      <c r="J41" s="5">
        <f t="shared" si="2"/>
        <v>2896</v>
      </c>
      <c r="K41" s="5">
        <f t="shared" si="3"/>
        <v>104</v>
      </c>
      <c r="L41" s="5" t="str">
        <f t="shared" si="4"/>
        <v>Excess stock</v>
      </c>
    </row>
    <row r="42" spans="1:12" x14ac:dyDescent="0.25">
      <c r="A42" s="5" t="s">
        <v>297</v>
      </c>
      <c r="B42" s="5" t="s">
        <v>298</v>
      </c>
      <c r="C42" s="5" t="s">
        <v>21</v>
      </c>
      <c r="D42" s="5">
        <v>0</v>
      </c>
      <c r="E42" s="5">
        <v>0</v>
      </c>
      <c r="F42" s="5">
        <v>6024</v>
      </c>
      <c r="G42" s="5">
        <v>3000</v>
      </c>
      <c r="H42" s="5">
        <f t="shared" si="0"/>
        <v>6024</v>
      </c>
      <c r="I42" s="5" t="str">
        <f t="shared" si="1"/>
        <v/>
      </c>
      <c r="J42" s="5">
        <f t="shared" si="2"/>
        <v>6024</v>
      </c>
      <c r="K42" s="5" t="str">
        <f t="shared" si="3"/>
        <v>Less Stock</v>
      </c>
      <c r="L42" s="5">
        <f t="shared" si="4"/>
        <v>3024</v>
      </c>
    </row>
    <row r="43" spans="1:12" x14ac:dyDescent="0.25">
      <c r="A43" s="5" t="s">
        <v>299</v>
      </c>
      <c r="B43" s="5" t="s">
        <v>300</v>
      </c>
      <c r="C43" s="5" t="s">
        <v>21</v>
      </c>
      <c r="D43" s="5">
        <v>0</v>
      </c>
      <c r="E43" s="5">
        <v>0</v>
      </c>
      <c r="F43" s="5">
        <v>1086</v>
      </c>
      <c r="G43" s="5">
        <v>3000</v>
      </c>
      <c r="H43" s="5">
        <f t="shared" si="0"/>
        <v>1086</v>
      </c>
      <c r="I43" s="5" t="str">
        <f t="shared" si="1"/>
        <v/>
      </c>
      <c r="J43" s="5">
        <f t="shared" si="2"/>
        <v>1086</v>
      </c>
      <c r="K43" s="5">
        <f t="shared" si="3"/>
        <v>1914</v>
      </c>
      <c r="L43" s="5" t="str">
        <f t="shared" si="4"/>
        <v>Excess stock</v>
      </c>
    </row>
    <row r="44" spans="1:12" x14ac:dyDescent="0.25">
      <c r="A44" s="5" t="s">
        <v>301</v>
      </c>
      <c r="B44" s="5" t="s">
        <v>302</v>
      </c>
      <c r="C44" s="5" t="s">
        <v>21</v>
      </c>
      <c r="D44" s="5">
        <v>0</v>
      </c>
      <c r="E44" s="5">
        <v>0</v>
      </c>
      <c r="F44" s="5">
        <v>1086</v>
      </c>
      <c r="G44" s="5">
        <v>3000</v>
      </c>
      <c r="H44" s="5">
        <f t="shared" si="0"/>
        <v>1086</v>
      </c>
      <c r="I44" s="5" t="str">
        <f t="shared" si="1"/>
        <v/>
      </c>
      <c r="J44" s="5">
        <f t="shared" si="2"/>
        <v>1086</v>
      </c>
      <c r="K44" s="5">
        <f t="shared" si="3"/>
        <v>1914</v>
      </c>
      <c r="L44" s="5" t="str">
        <f t="shared" si="4"/>
        <v>Excess stock</v>
      </c>
    </row>
    <row r="45" spans="1:12" x14ac:dyDescent="0.25">
      <c r="A45" s="5" t="s">
        <v>303</v>
      </c>
      <c r="B45" s="5" t="s">
        <v>304</v>
      </c>
      <c r="C45" s="5" t="s">
        <v>21</v>
      </c>
      <c r="D45" s="5">
        <v>0</v>
      </c>
      <c r="E45" s="5">
        <v>0</v>
      </c>
      <c r="F45" s="5">
        <v>5640</v>
      </c>
      <c r="G45" s="5">
        <v>3000</v>
      </c>
      <c r="H45" s="5">
        <f t="shared" si="0"/>
        <v>5640</v>
      </c>
      <c r="I45" s="5" t="str">
        <f t="shared" si="1"/>
        <v/>
      </c>
      <c r="J45" s="5">
        <f t="shared" si="2"/>
        <v>5640</v>
      </c>
      <c r="K45" s="5" t="str">
        <f t="shared" si="3"/>
        <v>Less Stock</v>
      </c>
      <c r="L45" s="5">
        <f t="shared" si="4"/>
        <v>2640</v>
      </c>
    </row>
    <row r="46" spans="1:12" x14ac:dyDescent="0.25">
      <c r="A46" s="5" t="s">
        <v>305</v>
      </c>
      <c r="B46" s="5" t="s">
        <v>306</v>
      </c>
      <c r="C46" s="5" t="s">
        <v>21</v>
      </c>
      <c r="D46" s="5">
        <v>0</v>
      </c>
      <c r="E46" s="5">
        <v>0</v>
      </c>
      <c r="F46" s="5">
        <v>7860</v>
      </c>
      <c r="G46" s="5">
        <v>3000</v>
      </c>
      <c r="H46" s="5">
        <f t="shared" si="0"/>
        <v>7860</v>
      </c>
      <c r="I46" s="5" t="str">
        <f t="shared" si="1"/>
        <v/>
      </c>
      <c r="J46" s="5">
        <f t="shared" si="2"/>
        <v>7860</v>
      </c>
      <c r="K46" s="5" t="str">
        <f t="shared" si="3"/>
        <v>Less Stock</v>
      </c>
      <c r="L46" s="5">
        <f t="shared" si="4"/>
        <v>4860</v>
      </c>
    </row>
    <row r="47" spans="1:12" x14ac:dyDescent="0.25">
      <c r="A47" s="5" t="s">
        <v>307</v>
      </c>
      <c r="B47" s="5" t="s">
        <v>308</v>
      </c>
      <c r="C47" s="5" t="s">
        <v>21</v>
      </c>
      <c r="D47" s="5">
        <v>0</v>
      </c>
      <c r="E47" s="5">
        <v>0</v>
      </c>
      <c r="F47" s="5">
        <v>1140</v>
      </c>
      <c r="G47" s="5">
        <v>3000</v>
      </c>
      <c r="H47" s="5">
        <f t="shared" si="0"/>
        <v>1140</v>
      </c>
      <c r="I47" s="5" t="str">
        <f t="shared" si="1"/>
        <v/>
      </c>
      <c r="J47" s="5">
        <f t="shared" si="2"/>
        <v>1140</v>
      </c>
      <c r="K47" s="5">
        <f t="shared" si="3"/>
        <v>1860</v>
      </c>
      <c r="L47" s="5" t="str">
        <f t="shared" si="4"/>
        <v>Excess stock</v>
      </c>
    </row>
    <row r="48" spans="1:12" x14ac:dyDescent="0.25">
      <c r="A48" s="5" t="s">
        <v>309</v>
      </c>
      <c r="B48" s="5" t="s">
        <v>310</v>
      </c>
      <c r="C48" s="5" t="s">
        <v>21</v>
      </c>
      <c r="D48" s="5">
        <v>0</v>
      </c>
      <c r="E48" s="5">
        <v>0</v>
      </c>
      <c r="F48" s="5">
        <v>3168</v>
      </c>
      <c r="G48" s="5">
        <v>3000</v>
      </c>
      <c r="H48" s="5">
        <f t="shared" si="0"/>
        <v>3168</v>
      </c>
      <c r="I48" s="5" t="str">
        <f t="shared" si="1"/>
        <v/>
      </c>
      <c r="J48" s="5">
        <f t="shared" si="2"/>
        <v>3168</v>
      </c>
      <c r="K48" s="5" t="str">
        <f t="shared" si="3"/>
        <v>Less Stock</v>
      </c>
      <c r="L48" s="5">
        <f t="shared" si="4"/>
        <v>168</v>
      </c>
    </row>
    <row r="49" spans="1:12" x14ac:dyDescent="0.25">
      <c r="A49" s="5" t="s">
        <v>311</v>
      </c>
      <c r="B49" s="5" t="s">
        <v>312</v>
      </c>
      <c r="C49" s="5" t="s">
        <v>21</v>
      </c>
      <c r="D49" s="5">
        <v>0</v>
      </c>
      <c r="E49" s="5">
        <v>0</v>
      </c>
      <c r="F49" s="5">
        <v>3836</v>
      </c>
      <c r="G49" s="5">
        <v>3000</v>
      </c>
      <c r="H49" s="5">
        <f t="shared" si="0"/>
        <v>3836</v>
      </c>
      <c r="I49" s="5" t="str">
        <f t="shared" si="1"/>
        <v/>
      </c>
      <c r="J49" s="5">
        <f t="shared" si="2"/>
        <v>3836</v>
      </c>
      <c r="K49" s="5" t="str">
        <f t="shared" si="3"/>
        <v>Less Stock</v>
      </c>
      <c r="L49" s="5">
        <f t="shared" si="4"/>
        <v>836</v>
      </c>
    </row>
    <row r="50" spans="1:12" x14ac:dyDescent="0.25">
      <c r="A50" s="5" t="s">
        <v>313</v>
      </c>
      <c r="B50" s="5" t="s">
        <v>314</v>
      </c>
      <c r="C50" s="5" t="s">
        <v>21</v>
      </c>
      <c r="D50" s="5">
        <v>0</v>
      </c>
      <c r="E50" s="5">
        <v>0</v>
      </c>
      <c r="F50" s="5">
        <v>2868</v>
      </c>
      <c r="G50" s="5">
        <v>3000</v>
      </c>
      <c r="H50" s="5">
        <f t="shared" si="0"/>
        <v>2868</v>
      </c>
      <c r="I50" s="5" t="str">
        <f t="shared" si="1"/>
        <v/>
      </c>
      <c r="J50" s="5">
        <f t="shared" si="2"/>
        <v>2868</v>
      </c>
      <c r="K50" s="5">
        <f t="shared" si="3"/>
        <v>132</v>
      </c>
      <c r="L50" s="5" t="str">
        <f t="shared" si="4"/>
        <v>Excess stock</v>
      </c>
    </row>
    <row r="51" spans="1:12" x14ac:dyDescent="0.25">
      <c r="A51" s="5" t="s">
        <v>315</v>
      </c>
      <c r="B51" s="5" t="s">
        <v>316</v>
      </c>
      <c r="C51" s="5" t="s">
        <v>21</v>
      </c>
      <c r="D51" s="5">
        <v>0</v>
      </c>
      <c r="E51" s="5">
        <v>0</v>
      </c>
      <c r="F51" s="5">
        <v>2054</v>
      </c>
      <c r="G51" s="5">
        <v>3000</v>
      </c>
      <c r="H51" s="5">
        <f t="shared" si="0"/>
        <v>2054</v>
      </c>
      <c r="I51" s="5" t="str">
        <f t="shared" si="1"/>
        <v/>
      </c>
      <c r="J51" s="5">
        <f t="shared" si="2"/>
        <v>2054</v>
      </c>
      <c r="K51" s="5">
        <f t="shared" si="3"/>
        <v>946</v>
      </c>
      <c r="L51" s="5" t="str">
        <f t="shared" si="4"/>
        <v>Excess stock</v>
      </c>
    </row>
    <row r="52" spans="1:12" x14ac:dyDescent="0.25">
      <c r="A52" s="5" t="s">
        <v>317</v>
      </c>
      <c r="B52" s="5" t="s">
        <v>318</v>
      </c>
      <c r="C52" s="5" t="s">
        <v>21</v>
      </c>
      <c r="D52" s="5">
        <v>0</v>
      </c>
      <c r="E52" s="5">
        <v>0</v>
      </c>
      <c r="F52" s="5">
        <v>1656</v>
      </c>
      <c r="G52" s="5">
        <v>3000</v>
      </c>
      <c r="H52" s="5">
        <f t="shared" si="0"/>
        <v>1656</v>
      </c>
      <c r="I52" s="5" t="str">
        <f t="shared" si="1"/>
        <v/>
      </c>
      <c r="J52" s="5">
        <f t="shared" si="2"/>
        <v>1656</v>
      </c>
      <c r="K52" s="5">
        <f t="shared" si="3"/>
        <v>1344</v>
      </c>
      <c r="L52" s="5" t="str">
        <f t="shared" si="4"/>
        <v>Excess stock</v>
      </c>
    </row>
    <row r="53" spans="1:12" x14ac:dyDescent="0.25">
      <c r="A53" s="5" t="s">
        <v>319</v>
      </c>
      <c r="B53" s="5" t="s">
        <v>320</v>
      </c>
      <c r="C53" s="5" t="s">
        <v>21</v>
      </c>
      <c r="D53" s="5">
        <v>0</v>
      </c>
      <c r="E53" s="5">
        <v>0</v>
      </c>
      <c r="F53" s="5">
        <v>1608</v>
      </c>
      <c r="G53" s="5">
        <v>3000</v>
      </c>
      <c r="H53" s="5">
        <f t="shared" si="0"/>
        <v>1608</v>
      </c>
      <c r="I53" s="5" t="str">
        <f t="shared" si="1"/>
        <v/>
      </c>
      <c r="J53" s="5">
        <f t="shared" si="2"/>
        <v>1608</v>
      </c>
      <c r="K53" s="5">
        <f t="shared" si="3"/>
        <v>1392</v>
      </c>
      <c r="L53" s="5" t="str">
        <f t="shared" si="4"/>
        <v>Excess stock</v>
      </c>
    </row>
    <row r="54" spans="1:12" x14ac:dyDescent="0.25">
      <c r="A54" s="5" t="s">
        <v>321</v>
      </c>
      <c r="B54" s="5" t="s">
        <v>322</v>
      </c>
      <c r="C54" s="5" t="s">
        <v>21</v>
      </c>
      <c r="D54" s="5">
        <v>0</v>
      </c>
      <c r="E54" s="5">
        <v>0</v>
      </c>
      <c r="F54" s="5">
        <v>7992</v>
      </c>
      <c r="G54" s="5">
        <v>10000</v>
      </c>
      <c r="H54" s="5">
        <f t="shared" si="0"/>
        <v>7992</v>
      </c>
      <c r="I54" s="5" t="str">
        <f t="shared" si="1"/>
        <v/>
      </c>
      <c r="J54" s="5">
        <f t="shared" si="2"/>
        <v>7992</v>
      </c>
      <c r="K54" s="5">
        <f t="shared" si="3"/>
        <v>2008</v>
      </c>
      <c r="L54" s="5" t="str">
        <f t="shared" si="4"/>
        <v>Excess stock</v>
      </c>
    </row>
    <row r="55" spans="1:12" x14ac:dyDescent="0.25">
      <c r="A55" s="5" t="s">
        <v>133</v>
      </c>
      <c r="B55" s="5" t="s">
        <v>134</v>
      </c>
      <c r="C55" s="5" t="s">
        <v>135</v>
      </c>
      <c r="D55" s="5">
        <v>1428</v>
      </c>
      <c r="E55" s="5">
        <v>1444</v>
      </c>
      <c r="F55" s="5">
        <v>800</v>
      </c>
      <c r="G55" s="5">
        <v>468</v>
      </c>
      <c r="H55" s="5">
        <f t="shared" si="0"/>
        <v>3672</v>
      </c>
      <c r="I55" s="5" t="str">
        <f t="shared" si="1"/>
        <v/>
      </c>
      <c r="J55" s="5">
        <f t="shared" si="2"/>
        <v>1444</v>
      </c>
      <c r="K55" s="5" t="str">
        <f t="shared" si="3"/>
        <v>Less Stock</v>
      </c>
      <c r="L55" s="5">
        <f t="shared" si="4"/>
        <v>976</v>
      </c>
    </row>
    <row r="56" spans="1:12" x14ac:dyDescent="0.25">
      <c r="A56" s="5" t="s">
        <v>9</v>
      </c>
      <c r="B56" s="5" t="s">
        <v>10</v>
      </c>
      <c r="C56" s="5" t="s">
        <v>11</v>
      </c>
      <c r="E56" s="5">
        <v>1201</v>
      </c>
      <c r="F56" s="5">
        <v>422</v>
      </c>
      <c r="G56" s="5">
        <v>468</v>
      </c>
      <c r="H56" s="5">
        <f t="shared" si="0"/>
        <v>1623</v>
      </c>
      <c r="I56" s="5" t="str">
        <f t="shared" si="1"/>
        <v/>
      </c>
      <c r="J56" s="5">
        <f t="shared" si="2"/>
        <v>1201</v>
      </c>
      <c r="K56" s="5" t="str">
        <f t="shared" si="3"/>
        <v>Less Stock</v>
      </c>
      <c r="L56" s="5">
        <f t="shared" si="4"/>
        <v>733</v>
      </c>
    </row>
    <row r="57" spans="1:12" x14ac:dyDescent="0.25">
      <c r="A57" s="5" t="s">
        <v>6</v>
      </c>
      <c r="B57" s="5" t="s">
        <v>7</v>
      </c>
      <c r="C57" s="5" t="s">
        <v>8</v>
      </c>
      <c r="E57" s="5">
        <v>485</v>
      </c>
      <c r="F57" s="5">
        <v>344</v>
      </c>
      <c r="G57" s="5">
        <v>468</v>
      </c>
      <c r="H57" s="5">
        <f t="shared" si="0"/>
        <v>829</v>
      </c>
      <c r="I57" s="5" t="str">
        <f t="shared" si="1"/>
        <v/>
      </c>
      <c r="J57" s="5">
        <f t="shared" si="2"/>
        <v>485</v>
      </c>
      <c r="K57" s="5" t="str">
        <f t="shared" si="3"/>
        <v>Less Stock</v>
      </c>
      <c r="L57" s="5">
        <f t="shared" si="4"/>
        <v>17</v>
      </c>
    </row>
    <row r="58" spans="1:12" x14ac:dyDescent="0.25">
      <c r="A58" s="5" t="s">
        <v>97</v>
      </c>
      <c r="B58" s="5" t="s">
        <v>98</v>
      </c>
      <c r="C58" s="5" t="s">
        <v>99</v>
      </c>
      <c r="D58" s="5">
        <v>495</v>
      </c>
      <c r="E58" s="5">
        <v>1392</v>
      </c>
      <c r="F58" s="5">
        <v>6</v>
      </c>
      <c r="G58" s="5">
        <v>468</v>
      </c>
      <c r="H58" s="5">
        <f t="shared" si="0"/>
        <v>1893</v>
      </c>
      <c r="I58" s="5" t="str">
        <f t="shared" si="1"/>
        <v/>
      </c>
      <c r="J58" s="5">
        <f t="shared" si="2"/>
        <v>1392</v>
      </c>
      <c r="K58" s="5" t="str">
        <f t="shared" si="3"/>
        <v>Less Stock</v>
      </c>
      <c r="L58" s="5">
        <f t="shared" si="4"/>
        <v>924</v>
      </c>
    </row>
    <row r="59" spans="1:12" x14ac:dyDescent="0.25">
      <c r="A59" s="5" t="s">
        <v>76</v>
      </c>
      <c r="B59" s="5" t="s">
        <v>77</v>
      </c>
      <c r="C59" s="5" t="s">
        <v>78</v>
      </c>
      <c r="D59" s="5">
        <v>27</v>
      </c>
      <c r="E59" s="5">
        <v>6</v>
      </c>
      <c r="F59" s="5">
        <v>80</v>
      </c>
      <c r="G59" s="5">
        <v>468</v>
      </c>
      <c r="H59" s="5">
        <f t="shared" si="0"/>
        <v>113</v>
      </c>
      <c r="I59" s="5" t="str">
        <f t="shared" si="1"/>
        <v/>
      </c>
      <c r="J59" s="5">
        <f t="shared" si="2"/>
        <v>80</v>
      </c>
      <c r="K59" s="5">
        <f t="shared" si="3"/>
        <v>388</v>
      </c>
      <c r="L59" s="5" t="str">
        <f t="shared" si="4"/>
        <v>Excess stock</v>
      </c>
    </row>
    <row r="60" spans="1:12" x14ac:dyDescent="0.25">
      <c r="A60" s="5" t="s">
        <v>58</v>
      </c>
      <c r="B60" s="5" t="s">
        <v>59</v>
      </c>
      <c r="C60" s="5" t="s">
        <v>60</v>
      </c>
      <c r="D60" s="5">
        <v>164</v>
      </c>
      <c r="E60" s="5">
        <v>420</v>
      </c>
      <c r="F60" s="5">
        <v>5</v>
      </c>
      <c r="G60" s="5">
        <v>468</v>
      </c>
      <c r="H60" s="5">
        <f t="shared" si="0"/>
        <v>589</v>
      </c>
      <c r="I60" s="5" t="str">
        <f t="shared" si="1"/>
        <v/>
      </c>
      <c r="J60" s="5">
        <f t="shared" si="2"/>
        <v>420</v>
      </c>
      <c r="K60" s="5">
        <f t="shared" si="3"/>
        <v>48</v>
      </c>
      <c r="L60" s="5" t="str">
        <f t="shared" si="4"/>
        <v>Excess stock</v>
      </c>
    </row>
    <row r="61" spans="1:12" x14ac:dyDescent="0.25">
      <c r="A61" s="5" t="s">
        <v>46</v>
      </c>
      <c r="B61" s="5" t="s">
        <v>47</v>
      </c>
      <c r="C61" s="5" t="s">
        <v>48</v>
      </c>
      <c r="D61" s="5">
        <v>835</v>
      </c>
      <c r="E61" s="5">
        <v>655</v>
      </c>
      <c r="F61" s="5">
        <v>310</v>
      </c>
      <c r="G61" s="5">
        <v>468</v>
      </c>
      <c r="H61" s="5">
        <f t="shared" si="0"/>
        <v>1800</v>
      </c>
      <c r="I61" s="5" t="str">
        <f t="shared" si="1"/>
        <v/>
      </c>
      <c r="J61" s="5">
        <f t="shared" si="2"/>
        <v>835</v>
      </c>
      <c r="K61" s="5" t="str">
        <f t="shared" si="3"/>
        <v>Less Stock</v>
      </c>
      <c r="L61" s="5">
        <f t="shared" si="4"/>
        <v>367</v>
      </c>
    </row>
    <row r="62" spans="1:12" x14ac:dyDescent="0.25">
      <c r="A62" s="5" t="s">
        <v>37</v>
      </c>
      <c r="B62" s="5" t="s">
        <v>38</v>
      </c>
      <c r="C62" s="5" t="s">
        <v>39</v>
      </c>
      <c r="D62" s="5">
        <v>322</v>
      </c>
      <c r="E62" s="5">
        <v>213</v>
      </c>
      <c r="F62" s="5">
        <v>43</v>
      </c>
      <c r="G62" s="5">
        <v>468</v>
      </c>
      <c r="H62" s="5">
        <f t="shared" si="0"/>
        <v>578</v>
      </c>
      <c r="I62" s="5" t="str">
        <f t="shared" si="1"/>
        <v/>
      </c>
      <c r="J62" s="5">
        <f t="shared" si="2"/>
        <v>322</v>
      </c>
      <c r="K62" s="5">
        <f t="shared" si="3"/>
        <v>146</v>
      </c>
      <c r="L62" s="5" t="str">
        <f t="shared" si="4"/>
        <v>Excess stock</v>
      </c>
    </row>
    <row r="63" spans="1:12" x14ac:dyDescent="0.25">
      <c r="A63" s="5" t="s">
        <v>49</v>
      </c>
      <c r="B63" s="5" t="s">
        <v>50</v>
      </c>
      <c r="C63" s="5" t="s">
        <v>51</v>
      </c>
      <c r="D63" s="5">
        <v>393</v>
      </c>
      <c r="E63" s="5">
        <v>-30</v>
      </c>
      <c r="F63" s="5">
        <v>1020</v>
      </c>
      <c r="G63" s="5">
        <v>468</v>
      </c>
      <c r="H63" s="5">
        <f t="shared" si="0"/>
        <v>1383</v>
      </c>
      <c r="I63" s="5" t="str">
        <f t="shared" si="1"/>
        <v/>
      </c>
      <c r="J63" s="5">
        <f t="shared" si="2"/>
        <v>1020</v>
      </c>
      <c r="K63" s="5" t="str">
        <f t="shared" si="3"/>
        <v>Less Stock</v>
      </c>
      <c r="L63" s="5">
        <f t="shared" si="4"/>
        <v>552</v>
      </c>
    </row>
    <row r="64" spans="1:12" x14ac:dyDescent="0.25">
      <c r="A64" s="5" t="s">
        <v>61</v>
      </c>
      <c r="B64" s="5" t="s">
        <v>62</v>
      </c>
      <c r="C64" s="5" t="s">
        <v>63</v>
      </c>
      <c r="D64" s="5">
        <v>535</v>
      </c>
      <c r="E64" s="5">
        <v>9697</v>
      </c>
      <c r="F64" s="5">
        <v>265</v>
      </c>
      <c r="G64" s="5">
        <v>468</v>
      </c>
      <c r="H64" s="5">
        <f t="shared" si="0"/>
        <v>10497</v>
      </c>
      <c r="I64" s="5" t="str">
        <f t="shared" si="1"/>
        <v/>
      </c>
      <c r="J64" s="5">
        <f t="shared" si="2"/>
        <v>9697</v>
      </c>
      <c r="K64" s="5" t="str">
        <f t="shared" si="3"/>
        <v>Less Stock</v>
      </c>
      <c r="L64" s="5">
        <f t="shared" si="4"/>
        <v>9229</v>
      </c>
    </row>
    <row r="65" spans="1:12" x14ac:dyDescent="0.25">
      <c r="A65" s="5" t="s">
        <v>52</v>
      </c>
      <c r="B65" s="5" t="s">
        <v>53</v>
      </c>
      <c r="C65" s="5" t="s">
        <v>54</v>
      </c>
      <c r="D65" s="5">
        <v>206</v>
      </c>
      <c r="E65" s="5">
        <v>18</v>
      </c>
      <c r="F65" s="5">
        <v>160</v>
      </c>
      <c r="G65" s="5">
        <v>468</v>
      </c>
      <c r="H65" s="5">
        <f t="shared" si="0"/>
        <v>384</v>
      </c>
      <c r="I65" s="5" t="str">
        <f t="shared" si="1"/>
        <v/>
      </c>
      <c r="J65" s="5">
        <f t="shared" si="2"/>
        <v>206</v>
      </c>
      <c r="K65" s="5">
        <f t="shared" si="3"/>
        <v>262</v>
      </c>
      <c r="L65" s="5" t="str">
        <f t="shared" si="4"/>
        <v>Excess stock</v>
      </c>
    </row>
    <row r="66" spans="1:12" x14ac:dyDescent="0.25">
      <c r="A66" s="5" t="s">
        <v>202</v>
      </c>
      <c r="B66" s="5" t="s">
        <v>203</v>
      </c>
      <c r="C66" s="5" t="s">
        <v>204</v>
      </c>
      <c r="D66" s="5">
        <v>0</v>
      </c>
      <c r="E66" s="5">
        <v>294</v>
      </c>
      <c r="F66" s="5">
        <v>112</v>
      </c>
      <c r="G66" s="5">
        <v>468</v>
      </c>
      <c r="H66" s="5">
        <f t="shared" si="0"/>
        <v>406</v>
      </c>
      <c r="I66" s="5" t="str">
        <f t="shared" si="1"/>
        <v/>
      </c>
      <c r="J66" s="5">
        <f t="shared" si="2"/>
        <v>294</v>
      </c>
      <c r="K66" s="5">
        <f t="shared" si="3"/>
        <v>174</v>
      </c>
      <c r="L66" s="5" t="str">
        <f t="shared" si="4"/>
        <v>Excess stock</v>
      </c>
    </row>
    <row r="67" spans="1:12" x14ac:dyDescent="0.25">
      <c r="A67" s="5" t="s">
        <v>148</v>
      </c>
      <c r="B67" s="5" t="s">
        <v>149</v>
      </c>
      <c r="C67" s="5" t="s">
        <v>150</v>
      </c>
      <c r="D67" s="5">
        <v>26</v>
      </c>
      <c r="E67" s="5">
        <v>15</v>
      </c>
      <c r="F67" s="5">
        <v>13</v>
      </c>
      <c r="G67" s="5">
        <v>468</v>
      </c>
      <c r="H67" s="5">
        <f t="shared" si="0"/>
        <v>54</v>
      </c>
      <c r="I67" s="5" t="str">
        <f t="shared" si="1"/>
        <v/>
      </c>
      <c r="J67" s="5">
        <f t="shared" si="2"/>
        <v>26</v>
      </c>
      <c r="K67" s="5">
        <f t="shared" si="3"/>
        <v>442</v>
      </c>
      <c r="L67" s="5" t="str">
        <f t="shared" si="4"/>
        <v>Excess stock</v>
      </c>
    </row>
    <row r="68" spans="1:12" x14ac:dyDescent="0.25">
      <c r="A68" s="5" t="s">
        <v>193</v>
      </c>
      <c r="B68" s="5" t="s">
        <v>194</v>
      </c>
      <c r="C68" s="5" t="s">
        <v>195</v>
      </c>
      <c r="D68" s="5">
        <v>0</v>
      </c>
      <c r="E68" s="5">
        <v>522</v>
      </c>
      <c r="F68" s="5">
        <v>122</v>
      </c>
      <c r="G68" s="5">
        <v>468</v>
      </c>
      <c r="H68" s="5">
        <f t="shared" ref="H68:H122" si="5">SUM(D68:F68)</f>
        <v>644</v>
      </c>
      <c r="I68" s="5" t="str">
        <f t="shared" ref="I68:I122" si="6">IF(MAX($H$3:$H$122)=H68,"Best SKU","")</f>
        <v/>
      </c>
      <c r="J68" s="5">
        <f t="shared" ref="J68:J122" si="7">MAX(D68:F68)</f>
        <v>522</v>
      </c>
      <c r="K68" s="5" t="str">
        <f t="shared" ref="K68:K122" si="8">IF(G68-MAX(D68:F68)&gt;0,G68-MAX(D68:F68),"Less Stock")</f>
        <v>Less Stock</v>
      </c>
      <c r="L68" s="5">
        <f t="shared" ref="L68:L122" si="9">IF(G68-MAX(D68:F68)&lt;0,(MAX(D68:F68)-G68),"Excess stock")</f>
        <v>54</v>
      </c>
    </row>
    <row r="69" spans="1:12" x14ac:dyDescent="0.25">
      <c r="A69" s="5" t="s">
        <v>85</v>
      </c>
      <c r="B69" s="5" t="s">
        <v>86</v>
      </c>
      <c r="C69" s="5" t="s">
        <v>87</v>
      </c>
      <c r="D69" s="5">
        <v>55</v>
      </c>
      <c r="E69" s="5">
        <v>4</v>
      </c>
      <c r="F69" s="5">
        <v>105</v>
      </c>
      <c r="G69" s="5">
        <v>468</v>
      </c>
      <c r="H69" s="5">
        <f t="shared" si="5"/>
        <v>164</v>
      </c>
      <c r="I69" s="5" t="str">
        <f t="shared" si="6"/>
        <v/>
      </c>
      <c r="J69" s="5">
        <f t="shared" si="7"/>
        <v>105</v>
      </c>
      <c r="K69" s="5">
        <f t="shared" si="8"/>
        <v>363</v>
      </c>
      <c r="L69" s="5" t="str">
        <f t="shared" si="9"/>
        <v>Excess stock</v>
      </c>
    </row>
    <row r="70" spans="1:12" x14ac:dyDescent="0.25">
      <c r="A70" s="5" t="s">
        <v>208</v>
      </c>
      <c r="B70" s="5" t="s">
        <v>209</v>
      </c>
      <c r="C70" s="5" t="s">
        <v>210</v>
      </c>
      <c r="D70" s="5">
        <v>1</v>
      </c>
      <c r="E70" s="5">
        <v>1710</v>
      </c>
      <c r="F70" s="5">
        <v>1190</v>
      </c>
      <c r="G70" s="5">
        <v>468</v>
      </c>
      <c r="H70" s="5">
        <f t="shared" si="5"/>
        <v>2901</v>
      </c>
      <c r="I70" s="5" t="str">
        <f t="shared" si="6"/>
        <v/>
      </c>
      <c r="J70" s="5">
        <f t="shared" si="7"/>
        <v>1710</v>
      </c>
      <c r="K70" s="5" t="str">
        <f t="shared" si="8"/>
        <v>Less Stock</v>
      </c>
      <c r="L70" s="5">
        <f t="shared" si="9"/>
        <v>1242</v>
      </c>
    </row>
    <row r="71" spans="1:12" x14ac:dyDescent="0.25">
      <c r="A71" s="5" t="s">
        <v>55</v>
      </c>
      <c r="B71" s="5" t="s">
        <v>56</v>
      </c>
      <c r="C71" s="5" t="s">
        <v>57</v>
      </c>
      <c r="D71" s="5">
        <v>279</v>
      </c>
      <c r="E71" s="5">
        <v>323</v>
      </c>
      <c r="F71" s="5">
        <v>135</v>
      </c>
      <c r="G71" s="5">
        <v>468</v>
      </c>
      <c r="H71" s="5">
        <f t="shared" si="5"/>
        <v>737</v>
      </c>
      <c r="I71" s="5" t="str">
        <f t="shared" si="6"/>
        <v/>
      </c>
      <c r="J71" s="5">
        <f t="shared" si="7"/>
        <v>323</v>
      </c>
      <c r="K71" s="5">
        <f t="shared" si="8"/>
        <v>145</v>
      </c>
      <c r="L71" s="5" t="str">
        <f t="shared" si="9"/>
        <v>Excess stock</v>
      </c>
    </row>
    <row r="72" spans="1:12" x14ac:dyDescent="0.25">
      <c r="A72" s="5" t="s">
        <v>157</v>
      </c>
      <c r="B72" s="5" t="s">
        <v>158</v>
      </c>
      <c r="C72" s="5" t="s">
        <v>159</v>
      </c>
      <c r="D72" s="5">
        <v>101</v>
      </c>
      <c r="E72" s="5">
        <v>41</v>
      </c>
      <c r="F72" s="5">
        <v>88</v>
      </c>
      <c r="G72" s="5">
        <v>468</v>
      </c>
      <c r="H72" s="5">
        <f t="shared" si="5"/>
        <v>230</v>
      </c>
      <c r="I72" s="5" t="str">
        <f t="shared" si="6"/>
        <v/>
      </c>
      <c r="J72" s="5">
        <f t="shared" si="7"/>
        <v>101</v>
      </c>
      <c r="K72" s="5">
        <f t="shared" si="8"/>
        <v>367</v>
      </c>
      <c r="L72" s="5" t="str">
        <f t="shared" si="9"/>
        <v>Excess stock</v>
      </c>
    </row>
    <row r="73" spans="1:12" x14ac:dyDescent="0.25">
      <c r="A73" s="5" t="s">
        <v>181</v>
      </c>
      <c r="B73" s="5" t="s">
        <v>182</v>
      </c>
      <c r="C73" s="5" t="s">
        <v>183</v>
      </c>
      <c r="D73" s="5">
        <v>0</v>
      </c>
      <c r="E73" s="5">
        <v>1234</v>
      </c>
      <c r="F73" s="5">
        <v>141</v>
      </c>
      <c r="G73" s="5">
        <v>468</v>
      </c>
      <c r="H73" s="5">
        <f t="shared" si="5"/>
        <v>1375</v>
      </c>
      <c r="I73" s="5" t="str">
        <f t="shared" si="6"/>
        <v/>
      </c>
      <c r="J73" s="5">
        <f t="shared" si="7"/>
        <v>1234</v>
      </c>
      <c r="K73" s="5" t="str">
        <f t="shared" si="8"/>
        <v>Less Stock</v>
      </c>
      <c r="L73" s="5">
        <f t="shared" si="9"/>
        <v>766</v>
      </c>
    </row>
    <row r="74" spans="1:12" x14ac:dyDescent="0.25">
      <c r="A74" s="5" t="s">
        <v>145</v>
      </c>
      <c r="B74" s="5" t="s">
        <v>146</v>
      </c>
      <c r="C74" s="5" t="s">
        <v>147</v>
      </c>
      <c r="D74" s="5">
        <v>0</v>
      </c>
      <c r="E74" s="5">
        <v>436</v>
      </c>
      <c r="F74" s="5">
        <v>117</v>
      </c>
      <c r="G74" s="5">
        <v>468</v>
      </c>
      <c r="H74" s="5">
        <f t="shared" si="5"/>
        <v>553</v>
      </c>
      <c r="I74" s="5" t="str">
        <f t="shared" si="6"/>
        <v/>
      </c>
      <c r="J74" s="5">
        <f t="shared" si="7"/>
        <v>436</v>
      </c>
      <c r="K74" s="5">
        <f t="shared" si="8"/>
        <v>32</v>
      </c>
      <c r="L74" s="5" t="str">
        <f t="shared" si="9"/>
        <v>Excess stock</v>
      </c>
    </row>
    <row r="75" spans="1:12" x14ac:dyDescent="0.25">
      <c r="A75" s="5" t="s">
        <v>142</v>
      </c>
      <c r="B75" s="5" t="s">
        <v>143</v>
      </c>
      <c r="C75" s="5" t="s">
        <v>144</v>
      </c>
      <c r="D75" s="5">
        <v>0</v>
      </c>
      <c r="E75" s="5">
        <v>406</v>
      </c>
      <c r="F75" s="5">
        <v>77</v>
      </c>
      <c r="G75" s="5">
        <v>468</v>
      </c>
      <c r="H75" s="5">
        <f t="shared" si="5"/>
        <v>483</v>
      </c>
      <c r="I75" s="5" t="str">
        <f t="shared" si="6"/>
        <v/>
      </c>
      <c r="J75" s="5">
        <f t="shared" si="7"/>
        <v>406</v>
      </c>
      <c r="K75" s="5">
        <f t="shared" si="8"/>
        <v>62</v>
      </c>
      <c r="L75" s="5" t="str">
        <f t="shared" si="9"/>
        <v>Excess stock</v>
      </c>
    </row>
    <row r="76" spans="1:12" x14ac:dyDescent="0.25">
      <c r="A76" s="5" t="s">
        <v>15</v>
      </c>
      <c r="B76" s="5" t="s">
        <v>16</v>
      </c>
      <c r="C76" s="5" t="s">
        <v>17</v>
      </c>
      <c r="D76" s="5">
        <v>807</v>
      </c>
      <c r="E76" s="5">
        <v>2065</v>
      </c>
      <c r="F76" s="5">
        <v>203</v>
      </c>
      <c r="G76" s="5">
        <v>468</v>
      </c>
      <c r="H76" s="5">
        <f t="shared" si="5"/>
        <v>3075</v>
      </c>
      <c r="I76" s="5" t="str">
        <f t="shared" si="6"/>
        <v/>
      </c>
      <c r="J76" s="5">
        <f t="shared" si="7"/>
        <v>2065</v>
      </c>
      <c r="K76" s="5" t="str">
        <f t="shared" si="8"/>
        <v>Less Stock</v>
      </c>
      <c r="L76" s="5">
        <f t="shared" si="9"/>
        <v>1597</v>
      </c>
    </row>
    <row r="77" spans="1:12" x14ac:dyDescent="0.25">
      <c r="A77" s="5" t="s">
        <v>199</v>
      </c>
      <c r="B77" s="5" t="s">
        <v>200</v>
      </c>
      <c r="C77" s="5" t="s">
        <v>201</v>
      </c>
      <c r="D77" s="5">
        <v>9</v>
      </c>
      <c r="E77" s="5">
        <v>72</v>
      </c>
      <c r="F77" s="5">
        <v>8</v>
      </c>
      <c r="G77" s="5">
        <v>468</v>
      </c>
      <c r="H77" s="5">
        <f t="shared" si="5"/>
        <v>89</v>
      </c>
      <c r="I77" s="5" t="str">
        <f t="shared" si="6"/>
        <v/>
      </c>
      <c r="J77" s="5">
        <f t="shared" si="7"/>
        <v>72</v>
      </c>
      <c r="K77" s="5">
        <f t="shared" si="8"/>
        <v>396</v>
      </c>
      <c r="L77" s="5" t="str">
        <f t="shared" si="9"/>
        <v>Excess stock</v>
      </c>
    </row>
    <row r="78" spans="1:12" x14ac:dyDescent="0.25">
      <c r="A78" s="5" t="s">
        <v>196</v>
      </c>
      <c r="B78" s="5" t="s">
        <v>197</v>
      </c>
      <c r="C78" s="5" t="s">
        <v>198</v>
      </c>
      <c r="D78" s="5">
        <v>0</v>
      </c>
      <c r="E78" s="5">
        <v>214</v>
      </c>
      <c r="F78" s="5">
        <v>129</v>
      </c>
      <c r="G78" s="5">
        <v>468</v>
      </c>
      <c r="H78" s="5">
        <f t="shared" si="5"/>
        <v>343</v>
      </c>
      <c r="I78" s="5" t="str">
        <f t="shared" si="6"/>
        <v/>
      </c>
      <c r="J78" s="5">
        <f t="shared" si="7"/>
        <v>214</v>
      </c>
      <c r="K78" s="5">
        <f t="shared" si="8"/>
        <v>254</v>
      </c>
      <c r="L78" s="5" t="str">
        <f t="shared" si="9"/>
        <v>Excess stock</v>
      </c>
    </row>
    <row r="79" spans="1:12" x14ac:dyDescent="0.25">
      <c r="A79" s="5" t="s">
        <v>121</v>
      </c>
      <c r="B79" s="5" t="s">
        <v>122</v>
      </c>
      <c r="C79" s="5" t="s">
        <v>123</v>
      </c>
      <c r="D79" s="5">
        <v>1181</v>
      </c>
      <c r="E79" s="5">
        <v>338</v>
      </c>
      <c r="F79" s="5">
        <v>390</v>
      </c>
      <c r="G79" s="5">
        <v>468</v>
      </c>
      <c r="H79" s="5">
        <f t="shared" si="5"/>
        <v>1909</v>
      </c>
      <c r="I79" s="5" t="str">
        <f t="shared" si="6"/>
        <v/>
      </c>
      <c r="J79" s="5">
        <f t="shared" si="7"/>
        <v>1181</v>
      </c>
      <c r="K79" s="5" t="str">
        <f t="shared" si="8"/>
        <v>Less Stock</v>
      </c>
      <c r="L79" s="5">
        <f t="shared" si="9"/>
        <v>713</v>
      </c>
    </row>
    <row r="80" spans="1:12" x14ac:dyDescent="0.25">
      <c r="A80" s="5" t="s">
        <v>190</v>
      </c>
      <c r="B80" s="5" t="s">
        <v>191</v>
      </c>
      <c r="C80" s="5" t="s">
        <v>192</v>
      </c>
      <c r="D80" s="5">
        <v>0</v>
      </c>
      <c r="E80" s="5">
        <v>292</v>
      </c>
      <c r="F80" s="5">
        <v>114</v>
      </c>
      <c r="G80" s="5">
        <v>468</v>
      </c>
      <c r="H80" s="5">
        <f t="shared" si="5"/>
        <v>406</v>
      </c>
      <c r="I80" s="5" t="str">
        <f t="shared" si="6"/>
        <v/>
      </c>
      <c r="J80" s="5">
        <f t="shared" si="7"/>
        <v>292</v>
      </c>
      <c r="K80" s="5">
        <f t="shared" si="8"/>
        <v>176</v>
      </c>
      <c r="L80" s="5" t="str">
        <f t="shared" si="9"/>
        <v>Excess stock</v>
      </c>
    </row>
    <row r="81" spans="1:12" x14ac:dyDescent="0.25">
      <c r="A81" s="5" t="s">
        <v>115</v>
      </c>
      <c r="B81" s="5" t="s">
        <v>116</v>
      </c>
      <c r="C81" s="5" t="s">
        <v>117</v>
      </c>
      <c r="D81" s="5">
        <v>3</v>
      </c>
      <c r="E81" s="5">
        <v>130</v>
      </c>
      <c r="F81" s="5">
        <v>36</v>
      </c>
      <c r="G81" s="5">
        <v>468</v>
      </c>
      <c r="H81" s="5">
        <f t="shared" si="5"/>
        <v>169</v>
      </c>
      <c r="I81" s="5" t="str">
        <f t="shared" si="6"/>
        <v/>
      </c>
      <c r="J81" s="5">
        <f t="shared" si="7"/>
        <v>130</v>
      </c>
      <c r="K81" s="5">
        <f t="shared" si="8"/>
        <v>338</v>
      </c>
      <c r="L81" s="5" t="str">
        <f t="shared" si="9"/>
        <v>Excess stock</v>
      </c>
    </row>
    <row r="82" spans="1:12" x14ac:dyDescent="0.25">
      <c r="A82" s="5" t="s">
        <v>79</v>
      </c>
      <c r="B82" s="5" t="s">
        <v>80</v>
      </c>
      <c r="C82" s="5" t="s">
        <v>81</v>
      </c>
      <c r="D82" s="5">
        <v>136</v>
      </c>
      <c r="E82" s="5">
        <v>297</v>
      </c>
      <c r="F82" s="5">
        <v>147</v>
      </c>
      <c r="G82" s="5">
        <v>468</v>
      </c>
      <c r="H82" s="5">
        <f t="shared" si="5"/>
        <v>580</v>
      </c>
      <c r="I82" s="5" t="str">
        <f t="shared" si="6"/>
        <v/>
      </c>
      <c r="J82" s="5">
        <f t="shared" si="7"/>
        <v>297</v>
      </c>
      <c r="K82" s="5">
        <f t="shared" si="8"/>
        <v>171</v>
      </c>
      <c r="L82" s="5" t="str">
        <f t="shared" si="9"/>
        <v>Excess stock</v>
      </c>
    </row>
    <row r="83" spans="1:12" x14ac:dyDescent="0.25">
      <c r="A83" s="5" t="s">
        <v>112</v>
      </c>
      <c r="B83" s="5" t="s">
        <v>113</v>
      </c>
      <c r="C83" s="5" t="s">
        <v>114</v>
      </c>
      <c r="D83" s="5">
        <v>29</v>
      </c>
      <c r="E83" s="5">
        <v>3076</v>
      </c>
      <c r="F83" s="5">
        <v>72</v>
      </c>
      <c r="G83" s="5">
        <v>468</v>
      </c>
      <c r="H83" s="5">
        <f t="shared" si="5"/>
        <v>3177</v>
      </c>
      <c r="I83" s="5" t="str">
        <f t="shared" si="6"/>
        <v/>
      </c>
      <c r="J83" s="5">
        <f t="shared" si="7"/>
        <v>3076</v>
      </c>
      <c r="K83" s="5" t="str">
        <f t="shared" si="8"/>
        <v>Less Stock</v>
      </c>
      <c r="L83" s="5">
        <f t="shared" si="9"/>
        <v>2608</v>
      </c>
    </row>
    <row r="84" spans="1:12" x14ac:dyDescent="0.25">
      <c r="A84" s="5" t="s">
        <v>91</v>
      </c>
      <c r="B84" s="5" t="s">
        <v>92</v>
      </c>
      <c r="C84" s="5" t="s">
        <v>93</v>
      </c>
      <c r="D84" s="5">
        <v>185</v>
      </c>
      <c r="E84" s="5">
        <v>77</v>
      </c>
      <c r="F84" s="5">
        <v>72</v>
      </c>
      <c r="G84" s="5">
        <v>468</v>
      </c>
      <c r="H84" s="5">
        <f t="shared" si="5"/>
        <v>334</v>
      </c>
      <c r="I84" s="5" t="str">
        <f t="shared" si="6"/>
        <v/>
      </c>
      <c r="J84" s="5">
        <f t="shared" si="7"/>
        <v>185</v>
      </c>
      <c r="K84" s="5">
        <f t="shared" si="8"/>
        <v>283</v>
      </c>
      <c r="L84" s="5" t="str">
        <f t="shared" si="9"/>
        <v>Excess stock</v>
      </c>
    </row>
    <row r="85" spans="1:12" x14ac:dyDescent="0.25">
      <c r="A85" s="5" t="s">
        <v>82</v>
      </c>
      <c r="B85" s="5" t="s">
        <v>83</v>
      </c>
      <c r="C85" s="5" t="s">
        <v>84</v>
      </c>
      <c r="D85" s="5">
        <v>1640</v>
      </c>
      <c r="E85" s="5">
        <v>625</v>
      </c>
      <c r="F85" s="5">
        <v>329</v>
      </c>
      <c r="G85" s="5">
        <v>468</v>
      </c>
      <c r="H85" s="5">
        <f t="shared" si="5"/>
        <v>2594</v>
      </c>
      <c r="I85" s="5" t="str">
        <f t="shared" si="6"/>
        <v/>
      </c>
      <c r="J85" s="5">
        <f t="shared" si="7"/>
        <v>1640</v>
      </c>
      <c r="K85" s="5" t="str">
        <f t="shared" si="8"/>
        <v>Less Stock</v>
      </c>
      <c r="L85" s="5">
        <f t="shared" si="9"/>
        <v>1172</v>
      </c>
    </row>
    <row r="86" spans="1:12" x14ac:dyDescent="0.25">
      <c r="A86" s="5" t="s">
        <v>64</v>
      </c>
      <c r="B86" s="5" t="s">
        <v>65</v>
      </c>
      <c r="C86" s="5" t="s">
        <v>66</v>
      </c>
      <c r="D86" s="5">
        <v>139</v>
      </c>
      <c r="E86" s="5">
        <v>449</v>
      </c>
      <c r="F86" s="5">
        <v>242</v>
      </c>
      <c r="G86" s="5">
        <v>468</v>
      </c>
      <c r="H86" s="5">
        <f t="shared" si="5"/>
        <v>830</v>
      </c>
      <c r="I86" s="5" t="str">
        <f t="shared" si="6"/>
        <v/>
      </c>
      <c r="J86" s="5">
        <f t="shared" si="7"/>
        <v>449</v>
      </c>
      <c r="K86" s="5">
        <f t="shared" si="8"/>
        <v>19</v>
      </c>
      <c r="L86" s="5" t="str">
        <f t="shared" si="9"/>
        <v>Excess stock</v>
      </c>
    </row>
    <row r="87" spans="1:12" x14ac:dyDescent="0.25">
      <c r="A87" s="5" t="s">
        <v>94</v>
      </c>
      <c r="B87" s="5" t="s">
        <v>95</v>
      </c>
      <c r="C87" s="5" t="s">
        <v>96</v>
      </c>
      <c r="D87" s="5">
        <v>320</v>
      </c>
      <c r="E87" s="5">
        <v>784</v>
      </c>
      <c r="F87" s="5">
        <v>66</v>
      </c>
      <c r="G87" s="5">
        <v>468</v>
      </c>
      <c r="H87" s="5">
        <f t="shared" si="5"/>
        <v>1170</v>
      </c>
      <c r="I87" s="5" t="str">
        <f t="shared" si="6"/>
        <v/>
      </c>
      <c r="J87" s="5">
        <f t="shared" si="7"/>
        <v>784</v>
      </c>
      <c r="K87" s="5" t="str">
        <f t="shared" si="8"/>
        <v>Less Stock</v>
      </c>
      <c r="L87" s="5">
        <f t="shared" si="9"/>
        <v>316</v>
      </c>
    </row>
    <row r="88" spans="1:12" x14ac:dyDescent="0.25">
      <c r="A88" s="5" t="s">
        <v>22</v>
      </c>
      <c r="B88" s="5" t="s">
        <v>23</v>
      </c>
      <c r="C88" s="5" t="s">
        <v>24</v>
      </c>
      <c r="D88" s="5">
        <v>0</v>
      </c>
      <c r="E88" s="5">
        <v>101</v>
      </c>
      <c r="F88" s="5">
        <v>132</v>
      </c>
      <c r="G88" s="5">
        <v>468</v>
      </c>
      <c r="H88" s="5">
        <f t="shared" si="5"/>
        <v>233</v>
      </c>
      <c r="I88" s="5" t="str">
        <f t="shared" si="6"/>
        <v/>
      </c>
      <c r="J88" s="5">
        <f t="shared" si="7"/>
        <v>132</v>
      </c>
      <c r="K88" s="5">
        <f t="shared" si="8"/>
        <v>336</v>
      </c>
      <c r="L88" s="5" t="str">
        <f t="shared" si="9"/>
        <v>Excess stock</v>
      </c>
    </row>
    <row r="89" spans="1:12" x14ac:dyDescent="0.25">
      <c r="A89" s="5" t="s">
        <v>205</v>
      </c>
      <c r="B89" s="5" t="s">
        <v>206</v>
      </c>
      <c r="C89" s="5" t="s">
        <v>207</v>
      </c>
      <c r="D89" s="5">
        <v>35</v>
      </c>
      <c r="E89" s="5">
        <v>181</v>
      </c>
      <c r="F89" s="5">
        <v>28</v>
      </c>
      <c r="G89" s="5">
        <v>468</v>
      </c>
      <c r="H89" s="5">
        <f t="shared" si="5"/>
        <v>244</v>
      </c>
      <c r="I89" s="5" t="str">
        <f t="shared" si="6"/>
        <v/>
      </c>
      <c r="J89" s="5">
        <f t="shared" si="7"/>
        <v>181</v>
      </c>
      <c r="K89" s="5">
        <f t="shared" si="8"/>
        <v>287</v>
      </c>
      <c r="L89" s="5" t="str">
        <f t="shared" si="9"/>
        <v>Excess stock</v>
      </c>
    </row>
    <row r="90" spans="1:12" x14ac:dyDescent="0.25">
      <c r="A90" s="5" t="s">
        <v>103</v>
      </c>
      <c r="B90" s="5" t="s">
        <v>104</v>
      </c>
      <c r="C90" s="5" t="s">
        <v>105</v>
      </c>
      <c r="D90" s="5">
        <v>474</v>
      </c>
      <c r="E90" s="5">
        <v>1023</v>
      </c>
      <c r="F90" s="5">
        <v>256</v>
      </c>
      <c r="G90" s="5">
        <v>468</v>
      </c>
      <c r="H90" s="5">
        <f t="shared" si="5"/>
        <v>1753</v>
      </c>
      <c r="I90" s="5" t="str">
        <f t="shared" si="6"/>
        <v/>
      </c>
      <c r="J90" s="5">
        <f t="shared" si="7"/>
        <v>1023</v>
      </c>
      <c r="K90" s="5" t="str">
        <f t="shared" si="8"/>
        <v>Less Stock</v>
      </c>
      <c r="L90" s="5">
        <f t="shared" si="9"/>
        <v>555</v>
      </c>
    </row>
    <row r="91" spans="1:12" x14ac:dyDescent="0.25">
      <c r="A91" s="5" t="s">
        <v>67</v>
      </c>
      <c r="B91" s="5" t="s">
        <v>68</v>
      </c>
      <c r="C91" s="5" t="s">
        <v>69</v>
      </c>
      <c r="D91" s="5">
        <v>1299</v>
      </c>
      <c r="E91" s="5">
        <v>1594</v>
      </c>
      <c r="F91" s="5">
        <v>472</v>
      </c>
      <c r="G91" s="5">
        <v>468</v>
      </c>
      <c r="H91" s="5">
        <f t="shared" si="5"/>
        <v>3365</v>
      </c>
      <c r="I91" s="5" t="str">
        <f t="shared" si="6"/>
        <v/>
      </c>
      <c r="J91" s="5">
        <f t="shared" si="7"/>
        <v>1594</v>
      </c>
      <c r="K91" s="5" t="str">
        <f t="shared" si="8"/>
        <v>Less Stock</v>
      </c>
      <c r="L91" s="5">
        <f t="shared" si="9"/>
        <v>1126</v>
      </c>
    </row>
    <row r="92" spans="1:12" x14ac:dyDescent="0.25">
      <c r="A92" s="5" t="s">
        <v>118</v>
      </c>
      <c r="B92" s="5" t="s">
        <v>119</v>
      </c>
      <c r="C92" s="5" t="s">
        <v>120</v>
      </c>
      <c r="D92" s="5">
        <v>176</v>
      </c>
      <c r="E92" s="5">
        <v>468</v>
      </c>
      <c r="F92" s="5">
        <v>192</v>
      </c>
      <c r="G92" s="5">
        <v>468</v>
      </c>
      <c r="H92" s="5">
        <f t="shared" si="5"/>
        <v>836</v>
      </c>
      <c r="I92" s="5" t="str">
        <f t="shared" si="6"/>
        <v/>
      </c>
      <c r="J92" s="5">
        <f t="shared" si="7"/>
        <v>468</v>
      </c>
      <c r="K92" s="5" t="str">
        <f t="shared" si="8"/>
        <v>Less Stock</v>
      </c>
      <c r="L92" s="5" t="str">
        <f t="shared" si="9"/>
        <v>Excess stock</v>
      </c>
    </row>
    <row r="93" spans="1:12" x14ac:dyDescent="0.25">
      <c r="A93" s="5" t="s">
        <v>106</v>
      </c>
      <c r="B93" s="5" t="s">
        <v>107</v>
      </c>
      <c r="C93" s="5" t="s">
        <v>108</v>
      </c>
      <c r="D93" s="5">
        <v>161</v>
      </c>
      <c r="E93" s="5">
        <v>25</v>
      </c>
      <c r="F93" s="5">
        <v>38</v>
      </c>
      <c r="G93" s="5">
        <v>468</v>
      </c>
      <c r="H93" s="5">
        <f t="shared" si="5"/>
        <v>224</v>
      </c>
      <c r="I93" s="5" t="str">
        <f t="shared" si="6"/>
        <v/>
      </c>
      <c r="J93" s="5">
        <f t="shared" si="7"/>
        <v>161</v>
      </c>
      <c r="K93" s="5">
        <f t="shared" si="8"/>
        <v>307</v>
      </c>
      <c r="L93" s="5" t="str">
        <f t="shared" si="9"/>
        <v>Excess stock</v>
      </c>
    </row>
    <row r="94" spans="1:12" x14ac:dyDescent="0.25">
      <c r="A94" s="5" t="s">
        <v>100</v>
      </c>
      <c r="B94" s="5" t="s">
        <v>101</v>
      </c>
      <c r="C94" s="5" t="s">
        <v>102</v>
      </c>
      <c r="D94" s="5">
        <v>612</v>
      </c>
      <c r="E94" s="5">
        <v>750</v>
      </c>
      <c r="F94" s="5">
        <v>274</v>
      </c>
      <c r="G94" s="5">
        <v>468</v>
      </c>
      <c r="H94" s="5">
        <f t="shared" si="5"/>
        <v>1636</v>
      </c>
      <c r="I94" s="5" t="str">
        <f t="shared" si="6"/>
        <v/>
      </c>
      <c r="J94" s="5">
        <f t="shared" si="7"/>
        <v>750</v>
      </c>
      <c r="K94" s="5" t="str">
        <f t="shared" si="8"/>
        <v>Less Stock</v>
      </c>
      <c r="L94" s="5">
        <f t="shared" si="9"/>
        <v>282</v>
      </c>
    </row>
    <row r="95" spans="1:12" x14ac:dyDescent="0.25">
      <c r="A95" s="5" t="s">
        <v>73</v>
      </c>
      <c r="B95" s="5" t="s">
        <v>74</v>
      </c>
      <c r="C95" s="5" t="s">
        <v>75</v>
      </c>
      <c r="D95" s="5">
        <v>12</v>
      </c>
      <c r="E95" s="5">
        <v>15</v>
      </c>
      <c r="F95" s="5">
        <v>86</v>
      </c>
      <c r="G95" s="5">
        <v>468</v>
      </c>
      <c r="H95" s="5">
        <f t="shared" si="5"/>
        <v>113</v>
      </c>
      <c r="I95" s="5" t="str">
        <f t="shared" si="6"/>
        <v/>
      </c>
      <c r="J95" s="5">
        <f t="shared" si="7"/>
        <v>86</v>
      </c>
      <c r="K95" s="5">
        <f t="shared" si="8"/>
        <v>382</v>
      </c>
      <c r="L95" s="5" t="str">
        <f t="shared" si="9"/>
        <v>Excess stock</v>
      </c>
    </row>
    <row r="96" spans="1:12" x14ac:dyDescent="0.25">
      <c r="A96" s="5" t="s">
        <v>40</v>
      </c>
      <c r="B96" s="5" t="s">
        <v>41</v>
      </c>
      <c r="C96" s="5" t="s">
        <v>42</v>
      </c>
      <c r="D96" s="5">
        <v>190</v>
      </c>
      <c r="E96" s="5">
        <v>254</v>
      </c>
      <c r="F96" s="5">
        <v>129</v>
      </c>
      <c r="G96" s="5">
        <v>468</v>
      </c>
      <c r="H96" s="5">
        <f t="shared" si="5"/>
        <v>573</v>
      </c>
      <c r="I96" s="5" t="str">
        <f t="shared" si="6"/>
        <v/>
      </c>
      <c r="J96" s="5">
        <f t="shared" si="7"/>
        <v>254</v>
      </c>
      <c r="K96" s="5">
        <f t="shared" si="8"/>
        <v>214</v>
      </c>
      <c r="L96" s="5" t="str">
        <f t="shared" si="9"/>
        <v>Excess stock</v>
      </c>
    </row>
    <row r="97" spans="1:12" x14ac:dyDescent="0.25">
      <c r="A97" s="5" t="s">
        <v>88</v>
      </c>
      <c r="B97" s="5" t="s">
        <v>89</v>
      </c>
      <c r="C97" s="5" t="s">
        <v>90</v>
      </c>
      <c r="D97" s="5">
        <v>267</v>
      </c>
      <c r="E97" s="5">
        <v>582</v>
      </c>
      <c r="F97" s="5">
        <v>253</v>
      </c>
      <c r="G97" s="5">
        <v>468</v>
      </c>
      <c r="H97" s="5">
        <f t="shared" si="5"/>
        <v>1102</v>
      </c>
      <c r="I97" s="5" t="str">
        <f t="shared" si="6"/>
        <v/>
      </c>
      <c r="J97" s="5">
        <f t="shared" si="7"/>
        <v>582</v>
      </c>
      <c r="K97" s="5" t="str">
        <f t="shared" si="8"/>
        <v>Less Stock</v>
      </c>
      <c r="L97" s="5">
        <f t="shared" si="9"/>
        <v>114</v>
      </c>
    </row>
    <row r="98" spans="1:12" x14ac:dyDescent="0.25">
      <c r="A98" s="5" t="s">
        <v>163</v>
      </c>
      <c r="B98" s="5" t="s">
        <v>164</v>
      </c>
      <c r="C98" s="5" t="s">
        <v>165</v>
      </c>
      <c r="D98" s="5">
        <v>1166</v>
      </c>
      <c r="E98" s="5">
        <v>466</v>
      </c>
      <c r="F98" s="5">
        <v>219</v>
      </c>
      <c r="G98" s="5">
        <v>468</v>
      </c>
      <c r="H98" s="5">
        <f t="shared" si="5"/>
        <v>1851</v>
      </c>
      <c r="I98" s="5" t="str">
        <f t="shared" si="6"/>
        <v/>
      </c>
      <c r="J98" s="5">
        <f t="shared" si="7"/>
        <v>1166</v>
      </c>
      <c r="K98" s="5" t="str">
        <f t="shared" si="8"/>
        <v>Less Stock</v>
      </c>
      <c r="L98" s="5">
        <f t="shared" si="9"/>
        <v>698</v>
      </c>
    </row>
    <row r="99" spans="1:12" x14ac:dyDescent="0.25">
      <c r="A99" s="5" t="s">
        <v>130</v>
      </c>
      <c r="B99" s="5" t="s">
        <v>131</v>
      </c>
      <c r="C99" s="5" t="s">
        <v>132</v>
      </c>
      <c r="D99" s="5">
        <v>1015</v>
      </c>
      <c r="E99" s="5">
        <v>606</v>
      </c>
      <c r="F99" s="5">
        <v>265</v>
      </c>
      <c r="G99" s="5">
        <v>468</v>
      </c>
      <c r="H99" s="5">
        <f t="shared" si="5"/>
        <v>1886</v>
      </c>
      <c r="I99" s="5" t="str">
        <f t="shared" si="6"/>
        <v/>
      </c>
      <c r="J99" s="5">
        <f t="shared" si="7"/>
        <v>1015</v>
      </c>
      <c r="K99" s="5" t="str">
        <f t="shared" si="8"/>
        <v>Less Stock</v>
      </c>
      <c r="L99" s="5">
        <f t="shared" si="9"/>
        <v>547</v>
      </c>
    </row>
    <row r="100" spans="1:12" x14ac:dyDescent="0.25">
      <c r="A100" s="5" t="s">
        <v>127</v>
      </c>
      <c r="B100" s="5" t="s">
        <v>128</v>
      </c>
      <c r="C100" s="5" t="s">
        <v>129</v>
      </c>
      <c r="D100" s="5">
        <v>1128</v>
      </c>
      <c r="E100" s="5">
        <v>651</v>
      </c>
      <c r="F100" s="5">
        <v>269</v>
      </c>
      <c r="G100" s="5">
        <v>468</v>
      </c>
      <c r="H100" s="5">
        <f t="shared" si="5"/>
        <v>2048</v>
      </c>
      <c r="I100" s="5" t="str">
        <f t="shared" si="6"/>
        <v/>
      </c>
      <c r="J100" s="5">
        <f t="shared" si="7"/>
        <v>1128</v>
      </c>
      <c r="K100" s="5" t="str">
        <f t="shared" si="8"/>
        <v>Less Stock</v>
      </c>
      <c r="L100" s="5">
        <f t="shared" si="9"/>
        <v>660</v>
      </c>
    </row>
    <row r="101" spans="1:12" x14ac:dyDescent="0.25">
      <c r="A101" s="5" t="s">
        <v>184</v>
      </c>
      <c r="B101" s="5" t="s">
        <v>185</v>
      </c>
      <c r="C101" s="5" t="s">
        <v>186</v>
      </c>
      <c r="D101" s="5">
        <v>299</v>
      </c>
      <c r="E101" s="5">
        <v>768</v>
      </c>
      <c r="F101" s="5">
        <v>77</v>
      </c>
      <c r="G101" s="5">
        <v>468</v>
      </c>
      <c r="H101" s="5">
        <f t="shared" si="5"/>
        <v>1144</v>
      </c>
      <c r="I101" s="5" t="str">
        <f t="shared" si="6"/>
        <v/>
      </c>
      <c r="J101" s="5">
        <f t="shared" si="7"/>
        <v>768</v>
      </c>
      <c r="K101" s="5" t="str">
        <f t="shared" si="8"/>
        <v>Less Stock</v>
      </c>
      <c r="L101" s="5">
        <f t="shared" si="9"/>
        <v>300</v>
      </c>
    </row>
    <row r="102" spans="1:12" x14ac:dyDescent="0.25">
      <c r="A102" s="5" t="s">
        <v>166</v>
      </c>
      <c r="B102" s="5" t="s">
        <v>167</v>
      </c>
      <c r="C102" s="5" t="s">
        <v>168</v>
      </c>
      <c r="D102" s="5">
        <v>131</v>
      </c>
      <c r="E102" s="5">
        <v>26</v>
      </c>
      <c r="F102" s="5">
        <v>11</v>
      </c>
      <c r="G102" s="5">
        <v>468</v>
      </c>
      <c r="H102" s="5">
        <f t="shared" si="5"/>
        <v>168</v>
      </c>
      <c r="I102" s="5" t="str">
        <f t="shared" si="6"/>
        <v/>
      </c>
      <c r="J102" s="5">
        <f t="shared" si="7"/>
        <v>131</v>
      </c>
      <c r="K102" s="5">
        <f t="shared" si="8"/>
        <v>337</v>
      </c>
      <c r="L102" s="5" t="str">
        <f t="shared" si="9"/>
        <v>Excess stock</v>
      </c>
    </row>
    <row r="103" spans="1:12" x14ac:dyDescent="0.25">
      <c r="A103" s="5" t="s">
        <v>25</v>
      </c>
      <c r="B103" s="5" t="s">
        <v>26</v>
      </c>
      <c r="C103" s="5" t="s">
        <v>27</v>
      </c>
      <c r="D103" s="5">
        <v>554</v>
      </c>
      <c r="E103" s="5">
        <v>408</v>
      </c>
      <c r="F103" s="5">
        <v>101</v>
      </c>
      <c r="G103" s="5">
        <v>468</v>
      </c>
      <c r="H103" s="5">
        <f t="shared" si="5"/>
        <v>1063</v>
      </c>
      <c r="I103" s="5" t="str">
        <f t="shared" si="6"/>
        <v/>
      </c>
      <c r="J103" s="5">
        <f t="shared" si="7"/>
        <v>554</v>
      </c>
      <c r="K103" s="5" t="str">
        <f t="shared" si="8"/>
        <v>Less Stock</v>
      </c>
      <c r="L103" s="5">
        <f t="shared" si="9"/>
        <v>86</v>
      </c>
    </row>
    <row r="104" spans="1:12" x14ac:dyDescent="0.25">
      <c r="A104" s="5" t="s">
        <v>154</v>
      </c>
      <c r="B104" s="5" t="s">
        <v>155</v>
      </c>
      <c r="C104" s="5" t="s">
        <v>156</v>
      </c>
      <c r="D104" s="5">
        <v>94</v>
      </c>
      <c r="E104" s="5">
        <v>69</v>
      </c>
      <c r="F104" s="5">
        <v>4</v>
      </c>
      <c r="G104" s="5">
        <v>468</v>
      </c>
      <c r="H104" s="5">
        <f t="shared" si="5"/>
        <v>167</v>
      </c>
      <c r="I104" s="5" t="str">
        <f t="shared" si="6"/>
        <v/>
      </c>
      <c r="J104" s="5">
        <f t="shared" si="7"/>
        <v>94</v>
      </c>
      <c r="K104" s="5">
        <f t="shared" si="8"/>
        <v>374</v>
      </c>
      <c r="L104" s="5" t="str">
        <f t="shared" si="9"/>
        <v>Excess stock</v>
      </c>
    </row>
    <row r="105" spans="1:12" x14ac:dyDescent="0.25">
      <c r="A105" s="5" t="s">
        <v>28</v>
      </c>
      <c r="B105" s="5" t="s">
        <v>29</v>
      </c>
      <c r="C105" s="5" t="s">
        <v>30</v>
      </c>
      <c r="D105" s="5">
        <v>1564</v>
      </c>
      <c r="E105" s="5">
        <v>8790</v>
      </c>
      <c r="F105" s="5">
        <v>598</v>
      </c>
      <c r="G105" s="5">
        <v>468</v>
      </c>
      <c r="H105" s="5">
        <f t="shared" si="5"/>
        <v>10952</v>
      </c>
      <c r="I105" s="5" t="str">
        <f t="shared" si="6"/>
        <v/>
      </c>
      <c r="J105" s="5">
        <f t="shared" si="7"/>
        <v>8790</v>
      </c>
      <c r="K105" s="5" t="str">
        <f t="shared" si="8"/>
        <v>Less Stock</v>
      </c>
      <c r="L105" s="5">
        <f t="shared" si="9"/>
        <v>8322</v>
      </c>
    </row>
    <row r="106" spans="1:12" x14ac:dyDescent="0.25">
      <c r="A106" s="5" t="s">
        <v>160</v>
      </c>
      <c r="B106" s="5" t="s">
        <v>161</v>
      </c>
      <c r="C106" s="5" t="s">
        <v>162</v>
      </c>
      <c r="D106" s="5">
        <v>259</v>
      </c>
      <c r="E106" s="5">
        <v>536</v>
      </c>
      <c r="F106" s="5">
        <v>127</v>
      </c>
      <c r="G106" s="5">
        <v>468</v>
      </c>
      <c r="H106" s="5">
        <f t="shared" si="5"/>
        <v>922</v>
      </c>
      <c r="I106" s="5" t="str">
        <f t="shared" si="6"/>
        <v/>
      </c>
      <c r="J106" s="5">
        <f t="shared" si="7"/>
        <v>536</v>
      </c>
      <c r="K106" s="5" t="str">
        <f t="shared" si="8"/>
        <v>Less Stock</v>
      </c>
      <c r="L106" s="5">
        <f t="shared" si="9"/>
        <v>68</v>
      </c>
    </row>
    <row r="107" spans="1:12" x14ac:dyDescent="0.25">
      <c r="A107" s="5" t="s">
        <v>175</v>
      </c>
      <c r="B107" s="5" t="s">
        <v>176</v>
      </c>
      <c r="C107" s="5" t="s">
        <v>177</v>
      </c>
      <c r="D107" s="5">
        <v>349</v>
      </c>
      <c r="E107" s="5">
        <v>130</v>
      </c>
      <c r="F107" s="5">
        <v>117</v>
      </c>
      <c r="G107" s="5">
        <v>468</v>
      </c>
      <c r="H107" s="5">
        <f t="shared" si="5"/>
        <v>596</v>
      </c>
      <c r="I107" s="5" t="str">
        <f t="shared" si="6"/>
        <v/>
      </c>
      <c r="J107" s="5">
        <f t="shared" si="7"/>
        <v>349</v>
      </c>
      <c r="K107" s="5">
        <f t="shared" si="8"/>
        <v>119</v>
      </c>
      <c r="L107" s="5" t="str">
        <f t="shared" si="9"/>
        <v>Excess stock</v>
      </c>
    </row>
    <row r="108" spans="1:12" x14ac:dyDescent="0.25">
      <c r="A108" s="5" t="s">
        <v>187</v>
      </c>
      <c r="B108" s="5" t="s">
        <v>188</v>
      </c>
      <c r="C108" s="5" t="s">
        <v>189</v>
      </c>
      <c r="D108" s="5">
        <v>448</v>
      </c>
      <c r="E108" s="5">
        <v>610</v>
      </c>
      <c r="F108" s="5">
        <v>232</v>
      </c>
      <c r="G108" s="5">
        <v>468</v>
      </c>
      <c r="H108" s="5">
        <f t="shared" si="5"/>
        <v>1290</v>
      </c>
      <c r="I108" s="5" t="str">
        <f t="shared" si="6"/>
        <v/>
      </c>
      <c r="J108" s="5">
        <f t="shared" si="7"/>
        <v>610</v>
      </c>
      <c r="K108" s="5" t="str">
        <f t="shared" si="8"/>
        <v>Less Stock</v>
      </c>
      <c r="L108" s="5">
        <f t="shared" si="9"/>
        <v>142</v>
      </c>
    </row>
    <row r="109" spans="1:12" x14ac:dyDescent="0.25">
      <c r="A109" s="5" t="s">
        <v>178</v>
      </c>
      <c r="B109" s="5" t="s">
        <v>179</v>
      </c>
      <c r="C109" s="5" t="s">
        <v>180</v>
      </c>
      <c r="D109" s="5">
        <v>173</v>
      </c>
      <c r="E109" s="5">
        <v>128</v>
      </c>
      <c r="F109" s="5">
        <v>1650</v>
      </c>
      <c r="G109" s="5">
        <v>468</v>
      </c>
      <c r="H109" s="5">
        <f t="shared" si="5"/>
        <v>1951</v>
      </c>
      <c r="I109" s="5" t="str">
        <f t="shared" si="6"/>
        <v/>
      </c>
      <c r="J109" s="5">
        <f t="shared" si="7"/>
        <v>1650</v>
      </c>
      <c r="K109" s="5" t="str">
        <f t="shared" si="8"/>
        <v>Less Stock</v>
      </c>
      <c r="L109" s="5">
        <f t="shared" si="9"/>
        <v>1182</v>
      </c>
    </row>
    <row r="110" spans="1:12" x14ac:dyDescent="0.25">
      <c r="A110" s="5" t="s">
        <v>136</v>
      </c>
      <c r="B110" s="5" t="s">
        <v>137</v>
      </c>
      <c r="C110" s="5" t="s">
        <v>138</v>
      </c>
      <c r="D110" s="5">
        <v>384</v>
      </c>
      <c r="E110" s="5">
        <v>1265</v>
      </c>
      <c r="F110" s="5">
        <v>252</v>
      </c>
      <c r="G110" s="5">
        <v>468</v>
      </c>
      <c r="H110" s="5">
        <f t="shared" si="5"/>
        <v>1901</v>
      </c>
      <c r="I110" s="5" t="str">
        <f t="shared" si="6"/>
        <v/>
      </c>
      <c r="J110" s="5">
        <f t="shared" si="7"/>
        <v>1265</v>
      </c>
      <c r="K110" s="5" t="str">
        <f t="shared" si="8"/>
        <v>Less Stock</v>
      </c>
      <c r="L110" s="5">
        <f t="shared" si="9"/>
        <v>797</v>
      </c>
    </row>
    <row r="111" spans="1:12" x14ac:dyDescent="0.25">
      <c r="A111" s="5" t="s">
        <v>43</v>
      </c>
      <c r="B111" s="5" t="s">
        <v>44</v>
      </c>
      <c r="C111" s="5" t="s">
        <v>45</v>
      </c>
      <c r="D111" s="5">
        <v>576</v>
      </c>
      <c r="E111" s="5">
        <v>1010</v>
      </c>
      <c r="F111" s="5">
        <v>55</v>
      </c>
      <c r="G111" s="5">
        <v>468</v>
      </c>
      <c r="H111" s="5">
        <f t="shared" si="5"/>
        <v>1641</v>
      </c>
      <c r="I111" s="5" t="str">
        <f t="shared" si="6"/>
        <v/>
      </c>
      <c r="J111" s="5">
        <f t="shared" si="7"/>
        <v>1010</v>
      </c>
      <c r="K111" s="5" t="str">
        <f t="shared" si="8"/>
        <v>Less Stock</v>
      </c>
      <c r="L111" s="5">
        <f t="shared" si="9"/>
        <v>542</v>
      </c>
    </row>
    <row r="112" spans="1:12" x14ac:dyDescent="0.25">
      <c r="A112" s="5" t="s">
        <v>12</v>
      </c>
      <c r="B112" s="5" t="s">
        <v>13</v>
      </c>
      <c r="C112" s="5" t="s">
        <v>14</v>
      </c>
      <c r="D112" s="5">
        <v>0</v>
      </c>
      <c r="E112" s="5">
        <v>0</v>
      </c>
      <c r="F112" s="5">
        <v>0</v>
      </c>
      <c r="G112" s="5">
        <v>468</v>
      </c>
      <c r="H112" s="5">
        <f t="shared" si="5"/>
        <v>0</v>
      </c>
      <c r="I112" s="5" t="str">
        <f t="shared" si="6"/>
        <v/>
      </c>
      <c r="J112" s="5">
        <f t="shared" si="7"/>
        <v>0</v>
      </c>
      <c r="K112" s="5">
        <f t="shared" si="8"/>
        <v>468</v>
      </c>
      <c r="L112" s="5" t="str">
        <f t="shared" si="9"/>
        <v>Excess stock</v>
      </c>
    </row>
    <row r="113" spans="1:12" x14ac:dyDescent="0.25">
      <c r="A113" s="5" t="s">
        <v>172</v>
      </c>
      <c r="B113" s="5" t="s">
        <v>173</v>
      </c>
      <c r="C113" s="5" t="s">
        <v>174</v>
      </c>
      <c r="D113" s="5">
        <v>374</v>
      </c>
      <c r="E113" s="5">
        <v>631</v>
      </c>
      <c r="F113" s="5">
        <v>241</v>
      </c>
      <c r="G113" s="5">
        <v>468</v>
      </c>
      <c r="H113" s="5">
        <f t="shared" si="5"/>
        <v>1246</v>
      </c>
      <c r="I113" s="5" t="str">
        <f t="shared" si="6"/>
        <v/>
      </c>
      <c r="J113" s="5">
        <f t="shared" si="7"/>
        <v>631</v>
      </c>
      <c r="K113" s="5" t="str">
        <f t="shared" si="8"/>
        <v>Less Stock</v>
      </c>
      <c r="L113" s="5">
        <f t="shared" si="9"/>
        <v>163</v>
      </c>
    </row>
    <row r="114" spans="1:12" x14ac:dyDescent="0.25">
      <c r="A114" s="5" t="s">
        <v>169</v>
      </c>
      <c r="B114" s="5" t="s">
        <v>170</v>
      </c>
      <c r="C114" s="5" t="s">
        <v>171</v>
      </c>
      <c r="D114" s="5">
        <v>407</v>
      </c>
      <c r="E114" s="5">
        <v>549</v>
      </c>
      <c r="F114" s="5">
        <v>102</v>
      </c>
      <c r="G114" s="5">
        <v>468</v>
      </c>
      <c r="H114" s="5">
        <f t="shared" si="5"/>
        <v>1058</v>
      </c>
      <c r="I114" s="5" t="str">
        <f t="shared" si="6"/>
        <v/>
      </c>
      <c r="J114" s="5">
        <f t="shared" si="7"/>
        <v>549</v>
      </c>
      <c r="K114" s="5" t="str">
        <f t="shared" si="8"/>
        <v>Less Stock</v>
      </c>
      <c r="L114" s="5">
        <f t="shared" si="9"/>
        <v>81</v>
      </c>
    </row>
    <row r="115" spans="1:12" x14ac:dyDescent="0.25">
      <c r="A115" s="5" t="s">
        <v>139</v>
      </c>
      <c r="B115" s="5" t="s">
        <v>140</v>
      </c>
      <c r="C115" s="5" t="s">
        <v>141</v>
      </c>
      <c r="D115" s="5">
        <v>498</v>
      </c>
      <c r="E115" s="5">
        <v>1541</v>
      </c>
      <c r="F115" s="5">
        <v>835</v>
      </c>
      <c r="G115" s="5">
        <v>468</v>
      </c>
      <c r="H115" s="5">
        <f t="shared" si="5"/>
        <v>2874</v>
      </c>
      <c r="I115" s="5" t="str">
        <f t="shared" si="6"/>
        <v/>
      </c>
      <c r="J115" s="5">
        <f t="shared" si="7"/>
        <v>1541</v>
      </c>
      <c r="K115" s="5" t="str">
        <f t="shared" si="8"/>
        <v>Less Stock</v>
      </c>
      <c r="L115" s="5">
        <f t="shared" si="9"/>
        <v>1073</v>
      </c>
    </row>
    <row r="116" spans="1:12" x14ac:dyDescent="0.25">
      <c r="A116" s="5" t="s">
        <v>31</v>
      </c>
      <c r="B116" s="5" t="s">
        <v>32</v>
      </c>
      <c r="C116" s="5" t="s">
        <v>33</v>
      </c>
      <c r="D116" s="5">
        <v>179</v>
      </c>
      <c r="E116" s="5">
        <v>61</v>
      </c>
      <c r="F116" s="5">
        <v>68</v>
      </c>
      <c r="G116" s="5">
        <v>468</v>
      </c>
      <c r="H116" s="5">
        <f t="shared" si="5"/>
        <v>308</v>
      </c>
      <c r="I116" s="5" t="str">
        <f t="shared" si="6"/>
        <v/>
      </c>
      <c r="J116" s="5">
        <f t="shared" si="7"/>
        <v>179</v>
      </c>
      <c r="K116" s="5">
        <f t="shared" si="8"/>
        <v>289</v>
      </c>
      <c r="L116" s="5" t="str">
        <f t="shared" si="9"/>
        <v>Excess stock</v>
      </c>
    </row>
    <row r="117" spans="1:12" x14ac:dyDescent="0.25">
      <c r="A117" s="5" t="s">
        <v>124</v>
      </c>
      <c r="B117" s="5" t="s">
        <v>125</v>
      </c>
      <c r="C117" s="5" t="s">
        <v>126</v>
      </c>
      <c r="D117" s="5">
        <v>62</v>
      </c>
      <c r="E117" s="5">
        <v>15</v>
      </c>
      <c r="F117" s="5">
        <v>9</v>
      </c>
      <c r="G117" s="5">
        <v>468</v>
      </c>
      <c r="H117" s="5">
        <f t="shared" si="5"/>
        <v>86</v>
      </c>
      <c r="I117" s="5" t="str">
        <f t="shared" si="6"/>
        <v/>
      </c>
      <c r="J117" s="5">
        <f t="shared" si="7"/>
        <v>62</v>
      </c>
      <c r="K117" s="5">
        <f t="shared" si="8"/>
        <v>406</v>
      </c>
      <c r="L117" s="5" t="str">
        <f t="shared" si="9"/>
        <v>Excess stock</v>
      </c>
    </row>
    <row r="118" spans="1:12" x14ac:dyDescent="0.25">
      <c r="A118" s="5" t="s">
        <v>109</v>
      </c>
      <c r="B118" s="5" t="s">
        <v>110</v>
      </c>
      <c r="C118" s="5" t="s">
        <v>111</v>
      </c>
      <c r="D118" s="5">
        <v>1116</v>
      </c>
      <c r="E118" s="5">
        <v>1503</v>
      </c>
      <c r="F118" s="5">
        <v>384</v>
      </c>
      <c r="G118" s="5">
        <v>468</v>
      </c>
      <c r="H118" s="5">
        <f t="shared" si="5"/>
        <v>3003</v>
      </c>
      <c r="I118" s="5" t="str">
        <f t="shared" si="6"/>
        <v/>
      </c>
      <c r="J118" s="5">
        <f t="shared" si="7"/>
        <v>1503</v>
      </c>
      <c r="K118" s="5" t="str">
        <f t="shared" si="8"/>
        <v>Less Stock</v>
      </c>
      <c r="L118" s="5">
        <f t="shared" si="9"/>
        <v>1035</v>
      </c>
    </row>
    <row r="119" spans="1:12" x14ac:dyDescent="0.25">
      <c r="A119" s="5" t="s">
        <v>70</v>
      </c>
      <c r="B119" s="5" t="s">
        <v>71</v>
      </c>
      <c r="C119" s="5" t="s">
        <v>72</v>
      </c>
      <c r="D119" s="5">
        <v>259</v>
      </c>
      <c r="E119" s="5">
        <v>272</v>
      </c>
      <c r="F119" s="5">
        <v>124</v>
      </c>
      <c r="G119" s="5">
        <v>468</v>
      </c>
      <c r="H119" s="5">
        <f t="shared" si="5"/>
        <v>655</v>
      </c>
      <c r="I119" s="5" t="str">
        <f t="shared" si="6"/>
        <v/>
      </c>
      <c r="J119" s="5">
        <f t="shared" si="7"/>
        <v>272</v>
      </c>
      <c r="K119" s="5">
        <f t="shared" si="8"/>
        <v>196</v>
      </c>
      <c r="L119" s="5" t="str">
        <f t="shared" si="9"/>
        <v>Excess stock</v>
      </c>
    </row>
    <row r="120" spans="1:12" x14ac:dyDescent="0.25">
      <c r="A120" s="5" t="s">
        <v>151</v>
      </c>
      <c r="B120" s="5" t="s">
        <v>152</v>
      </c>
      <c r="C120" s="5" t="s">
        <v>153</v>
      </c>
      <c r="D120" s="5">
        <v>1171</v>
      </c>
      <c r="E120" s="5">
        <v>691</v>
      </c>
      <c r="F120" s="5">
        <v>159</v>
      </c>
      <c r="G120" s="5">
        <v>468</v>
      </c>
      <c r="H120" s="5">
        <f t="shared" si="5"/>
        <v>2021</v>
      </c>
      <c r="I120" s="5" t="str">
        <f t="shared" si="6"/>
        <v/>
      </c>
      <c r="J120" s="5">
        <f t="shared" si="7"/>
        <v>1171</v>
      </c>
      <c r="K120" s="5" t="str">
        <f t="shared" si="8"/>
        <v>Less Stock</v>
      </c>
      <c r="L120" s="5">
        <f t="shared" si="9"/>
        <v>703</v>
      </c>
    </row>
    <row r="121" spans="1:12" x14ac:dyDescent="0.25">
      <c r="A121" s="5" t="s">
        <v>34</v>
      </c>
      <c r="B121" s="5" t="s">
        <v>35</v>
      </c>
      <c r="C121" s="5" t="s">
        <v>36</v>
      </c>
      <c r="D121" s="5">
        <v>2149</v>
      </c>
      <c r="E121" s="5">
        <v>4744</v>
      </c>
      <c r="F121" s="5">
        <v>659</v>
      </c>
      <c r="G121" s="5">
        <v>468</v>
      </c>
      <c r="H121" s="5">
        <f t="shared" si="5"/>
        <v>7552</v>
      </c>
      <c r="I121" s="5" t="str">
        <f t="shared" si="6"/>
        <v/>
      </c>
      <c r="J121" s="5">
        <f t="shared" si="7"/>
        <v>4744</v>
      </c>
      <c r="K121" s="5" t="str">
        <f t="shared" si="8"/>
        <v>Less Stock</v>
      </c>
      <c r="L121" s="5">
        <f t="shared" si="9"/>
        <v>4276</v>
      </c>
    </row>
    <row r="122" spans="1:12" x14ac:dyDescent="0.25">
      <c r="A122" s="5" t="s">
        <v>18</v>
      </c>
      <c r="B122" s="5" t="s">
        <v>19</v>
      </c>
      <c r="C122" s="5" t="s">
        <v>20</v>
      </c>
      <c r="E122" s="5">
        <v>336</v>
      </c>
      <c r="F122" s="5">
        <v>194</v>
      </c>
      <c r="G122" s="5">
        <v>468</v>
      </c>
      <c r="H122" s="5">
        <f t="shared" si="5"/>
        <v>530</v>
      </c>
      <c r="I122" s="5" t="str">
        <f t="shared" si="6"/>
        <v/>
      </c>
      <c r="J122" s="5">
        <f t="shared" si="7"/>
        <v>336</v>
      </c>
      <c r="K122" s="5">
        <f t="shared" si="8"/>
        <v>132</v>
      </c>
      <c r="L122" s="5" t="str">
        <f t="shared" si="9"/>
        <v>Excess stock</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8" sqref="B8"/>
    </sheetView>
  </sheetViews>
  <sheetFormatPr defaultRowHeight="15" x14ac:dyDescent="0.25"/>
  <cols>
    <col min="2" max="2" width="62" customWidth="1"/>
  </cols>
  <sheetData>
    <row r="1" spans="1:2" x14ac:dyDescent="0.25">
      <c r="B1" t="s">
        <v>213</v>
      </c>
    </row>
    <row r="2" spans="1:2" s="3" customFormat="1" ht="75" x14ac:dyDescent="0.25">
      <c r="B2" s="1" t="s">
        <v>214</v>
      </c>
    </row>
    <row r="3" spans="1:2" ht="45" x14ac:dyDescent="0.25">
      <c r="B3" s="1" t="s">
        <v>324</v>
      </c>
    </row>
    <row r="4" spans="1:2" s="4" customFormat="1" x14ac:dyDescent="0.25">
      <c r="B4" s="1"/>
    </row>
    <row r="5" spans="1:2" x14ac:dyDescent="0.25">
      <c r="A5">
        <v>1</v>
      </c>
      <c r="B5" s="6" t="s">
        <v>212</v>
      </c>
    </row>
    <row r="6" spans="1:2" x14ac:dyDescent="0.25">
      <c r="B6" s="6" t="s">
        <v>215</v>
      </c>
    </row>
    <row r="7" spans="1:2" x14ac:dyDescent="0.25">
      <c r="A7" s="2" t="s">
        <v>216</v>
      </c>
      <c r="B7" s="6" t="s">
        <v>219</v>
      </c>
    </row>
    <row r="8" spans="1:2" x14ac:dyDescent="0.25">
      <c r="A8" s="2" t="s">
        <v>217</v>
      </c>
      <c r="B8" s="6" t="s">
        <v>218</v>
      </c>
    </row>
    <row r="9" spans="1:2" ht="45" x14ac:dyDescent="0.25">
      <c r="A9">
        <v>3</v>
      </c>
      <c r="B9" s="7" t="s">
        <v>325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Including GEEFORCE</vt:lpstr>
      <vt:lpstr>Excluding GEEFORCE</vt:lpstr>
      <vt:lpstr>Data</vt:lpstr>
      <vt:lpstr>Questions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hope</dc:creator>
  <cp:lastModifiedBy>Prashant Pednekar,</cp:lastModifiedBy>
  <dcterms:created xsi:type="dcterms:W3CDTF">2015-04-15T11:20:33Z</dcterms:created>
  <dcterms:modified xsi:type="dcterms:W3CDTF">2015-04-16T06:51:04Z</dcterms:modified>
</cp:coreProperties>
</file>